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otivaoy-my.sharepoint.com/personal/jari_aalto_motiva_fi/Documents/Työpöytä/"/>
    </mc:Choice>
  </mc:AlternateContent>
  <xr:revisionPtr revIDLastSave="3" documentId="8_{CBEA9A1E-52FB-4F06-B837-A25D2379B98F}" xr6:coauthVersionLast="47" xr6:coauthVersionMax="47" xr10:uidLastSave="{4DDC8701-4DC0-4FD7-8471-1A8D2A29C331}"/>
  <bookViews>
    <workbookView xWindow="1870" yWindow="1260" windowWidth="23570" windowHeight="12720" tabRatio="740" firstSheet="1" activeTab="1" xr2:uid="{2496C5A3-7C0D-4749-AD47-5CD63D3C9183}"/>
  </bookViews>
  <sheets>
    <sheet name="Tiedoksi" sheetId="2" r:id="rId1"/>
    <sheet name="Kiinteistön perustiedot" sheetId="4" r:id="rId2"/>
    <sheet name="Energia" sheetId="6" r:id="rId3"/>
    <sheet name="Käyttöiät ja kunnossapito" sheetId="8" r:id="rId4"/>
    <sheet name="Vuosihuolto" sheetId="7" r:id="rId5"/>
    <sheet name="Korjauspäiväkirja" sheetId="9" r:id="rId6"/>
    <sheet name="PTS" sheetId="13" r:id="rId7"/>
    <sheet name="Materiaalit" sheetId="11" r:id="rId8"/>
    <sheet name="Lisätietoja" sheetId="12" r:id="rId9"/>
    <sheet name="Valikko" sheetId="5"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7" l="1"/>
  <c r="E3" i="7" s="1"/>
  <c r="F3" i="7" s="1"/>
  <c r="G3" i="7" s="1"/>
  <c r="H3" i="7" s="1"/>
  <c r="I3" i="7" s="1"/>
  <c r="J3" i="7" s="1"/>
  <c r="K3" i="7" s="1"/>
  <c r="L3" i="7" s="1"/>
  <c r="M3" i="7" s="1"/>
  <c r="D3" i="13"/>
  <c r="E3" i="13" s="1"/>
  <c r="F3" i="13" s="1"/>
  <c r="G3" i="13" s="1"/>
  <c r="H3" i="13" s="1"/>
  <c r="I3" i="13" s="1"/>
  <c r="J3" i="13" s="1"/>
  <c r="K3" i="13" s="1"/>
  <c r="L3" i="13" s="1"/>
  <c r="M3" i="13" s="1"/>
  <c r="C32" i="13"/>
  <c r="O6" i="6"/>
  <c r="O5" i="6"/>
  <c r="Q108" i="6" l="1"/>
  <c r="Q100" i="6"/>
  <c r="Q101" i="6"/>
  <c r="Q102" i="6"/>
  <c r="Q103" i="6"/>
  <c r="Q104" i="6"/>
  <c r="Q105" i="6"/>
  <c r="Q106" i="6"/>
  <c r="Q107" i="6"/>
  <c r="Q99" i="6"/>
  <c r="L32" i="13"/>
  <c r="E32" i="13"/>
  <c r="F32" i="13"/>
  <c r="G32" i="13"/>
  <c r="H32" i="13"/>
  <c r="I32" i="13"/>
  <c r="J32" i="13"/>
  <c r="K32" i="13"/>
  <c r="M32" i="13"/>
  <c r="D32" i="13"/>
  <c r="O82" i="6" l="1"/>
  <c r="R100" i="6" s="1"/>
  <c r="O81" i="6"/>
  <c r="R99" i="6" s="1"/>
  <c r="O90" i="6"/>
  <c r="R108" i="6" s="1"/>
  <c r="O89" i="6"/>
  <c r="R107" i="6" s="1"/>
  <c r="O88" i="6"/>
  <c r="R106" i="6" s="1"/>
  <c r="O87" i="6"/>
  <c r="R105" i="6" s="1"/>
  <c r="O86" i="6"/>
  <c r="R104" i="6" s="1"/>
  <c r="O85" i="6"/>
  <c r="R103" i="6" s="1"/>
  <c r="O84" i="6"/>
  <c r="R102" i="6" s="1"/>
  <c r="O83" i="6"/>
  <c r="R101" i="6" s="1"/>
  <c r="O52" i="6"/>
  <c r="O51" i="6"/>
  <c r="O50" i="6"/>
  <c r="O49" i="6"/>
  <c r="O48" i="6"/>
  <c r="O47" i="6"/>
  <c r="O46" i="6"/>
  <c r="O45" i="6"/>
  <c r="O44" i="6"/>
  <c r="O43" i="6"/>
  <c r="O7" i="6"/>
  <c r="O8" i="6"/>
  <c r="O9" i="6"/>
  <c r="O10" i="6"/>
  <c r="O11" i="6"/>
  <c r="O12" i="6"/>
  <c r="O13" i="6"/>
  <c r="O14" i="6"/>
</calcChain>
</file>

<file path=xl/sharedStrings.xml><?xml version="1.0" encoding="utf-8"?>
<sst xmlns="http://schemas.openxmlformats.org/spreadsheetml/2006/main" count="454" uniqueCount="352">
  <si>
    <t>Ohjeita huoltokirjan käyttöön</t>
  </si>
  <si>
    <t>Tervetuloa Motivan koostaman pientalon huoltokirjan käyttäjäksi!</t>
  </si>
  <si>
    <t>Voit kirjata huoltokirjaan kiinteistön huollon ja kunnossapidon kannalta oleellisimmat tiedot, tavoitteet, ohjeet ja suunnitelmat.</t>
  </si>
  <si>
    <t>Huoltokirjasta löydät rakenteiden ja teknisten järjestelmien käyttöikätavoitteita sekä ohjeita vuosihuoltojen tekoon. Huoltokirjaan voit tallentaa myös muita tietoja ja valokuvia liitteeksi eri sivuille.</t>
  </si>
  <si>
    <t>Huoltokirja on helppo tapa pitää tallessa yhden elämäsi kalleimman hankinnan tiedot ja korjaushistoria. Kun olet saanut täytettyä huoltokirjan ensimmäisen kerran, on päivitys jatkossa helpompaa. Vähintään vuosittain kannattaa päivittää ainakin energiankulutustiedot, vuosihuollot sekä korjauspäiväkirja. PTS -taulukon avulla voit myös laatia pidemmän aikavälin korjaussuunnitelman talollesi.</t>
  </si>
  <si>
    <t>Lisätietoja suunnitelmallisesta kiinteistönpidosta löydät osoitteesta</t>
  </si>
  <si>
    <t>www.motiva.fi/koti</t>
  </si>
  <si>
    <t>Maksutonta energianeuvontaa energiatehokkuuden parantamiseen ja uusiutuvan energian hyödyntämiseen saat valtakunnallisesti Motivan energianeuvonnasta (kuluttajaneuvonta@motiva.fi) ja oman maakuntasi alueelliselta energianeuvojalta.</t>
  </si>
  <si>
    <t>Lue lisää energianeuvonnan palvelusta Motivan verkkosivulta &gt;&gt;</t>
  </si>
  <si>
    <t>Tilaa energianeuvonnan Asiaa energiasta -kuukausikirje sähköpostiisi:</t>
  </si>
  <si>
    <t>https://www.motiva.fi/koti_ja_asuminen/asiaa_energiasta_-uutiskirje_kuluttajille</t>
  </si>
  <si>
    <t>Sisällysluettelo</t>
  </si>
  <si>
    <t>Siirry välilehdille klikkaamalla alleviivattua otsikkoa.</t>
  </si>
  <si>
    <t>Kiinteistön perustiedot</t>
  </si>
  <si>
    <t>Kerää perustietoihin kiinteistön sijainti- ja tekniset tiedot.</t>
  </si>
  <si>
    <t>Energia</t>
  </si>
  <si>
    <t>Kirjaa energiankulutustietosi, niin voit vertailla eri kulutuksia kuukausi- ja vuositasolla.</t>
  </si>
  <si>
    <t>Käyttöiät ja kunnossapito</t>
  </si>
  <si>
    <t>Kirjaa tälle sivulle talosi rakenteiden ja teknisten järjestelmien asennusvuodet. Voit käyttää tietoja pidemmän aikavälin korjaussuunnitelmaa kootessasi.</t>
  </si>
  <si>
    <t>Vuosihuolto</t>
  </si>
  <si>
    <t>Vuosihuoltokalenteriin merkitään vuosittain tehdyt huoltotoimenpiteet.</t>
  </si>
  <si>
    <t>Korjauspäiväkirja</t>
  </si>
  <si>
    <t>Merkitse korjauspäiväkirjaan kiinteistössä tehtyjä kunnossapito-, peruskorjaus- ja perusparannustöitä kustannuksineen.</t>
  </si>
  <si>
    <t>PTS</t>
  </si>
  <si>
    <t>PTS eli pitkän tähtäimen korjaussuunnitelma auttaa hahmottamaan tarvittavia uusintoja suunnitelmallisesti ja näin vähentää yllättäviä menoeriä talon kunnossapidon osalta.</t>
  </si>
  <si>
    <t>Materiaalit</t>
  </si>
  <si>
    <t>Listaa eri huonetiloissa tai pinnoilla käytetyt pintamateriaalit ja -käsittelyaineet ylös.</t>
  </si>
  <si>
    <t>Lisätietoja</t>
  </si>
  <si>
    <t>Tänne voit tallentaa muita kiinteistön kannalta tärkeitä kuvia tai asiakirjoja.</t>
  </si>
  <si>
    <r>
      <t xml:space="preserve">Pientalon huoltokirja on esimerkinomainen työkalu helpottamaan pientalon huolto- ja kunnossapitoa. Huoltokirjaa ei ole tarkoitettu vastaamaan KH-korttien mukaista kiinteistönpitokirjaa. </t>
    </r>
    <r>
      <rPr>
        <b/>
        <sz val="11"/>
        <rFont val="Calibri"/>
        <family val="2"/>
        <scheme val="minor"/>
      </rPr>
      <t>Motiva ei vastaa Pientalon huoltokirjan tuloksista tai sisällöstä.</t>
    </r>
  </si>
  <si>
    <t>Osoite</t>
  </si>
  <si>
    <t>Kerää perustietoihin kiinteistön sijainti- ja tekniset tiedot. Tietoja voit löytää esimerkiksi rakennuspiirustuksista, tietopalvelu Liiteristä tai oman alueesi rakennusvalvontaviranomaiselta.
Voit kirjata tiedot taulukkoon itse tai valita sopivan vaihtoehdon valmiilta listalta. Listan saat näkyviin solun viereen ilmestyvästä nuolesta</t>
  </si>
  <si>
    <t>Postinumero</t>
  </si>
  <si>
    <t>Postitoimipaikka</t>
  </si>
  <si>
    <t>Rakennustunnus</t>
  </si>
  <si>
    <t>Kiinteistötunnus</t>
  </si>
  <si>
    <t>Laajuus</t>
  </si>
  <si>
    <t>Kerrosala (m2)</t>
  </si>
  <si>
    <t>https://liiteri.ymparisto.fi/</t>
  </si>
  <si>
    <t>Asuinpinta-ala (m2)</t>
  </si>
  <si>
    <t>Kokonaistilavuus (m3)</t>
  </si>
  <si>
    <t>Tontti</t>
  </si>
  <si>
    <t>Pinta-ala (m2)</t>
  </si>
  <si>
    <t>Omistus</t>
  </si>
  <si>
    <t>Kaukolämpöliittymä</t>
  </si>
  <si>
    <t>Sähköliittymä</t>
  </si>
  <si>
    <t>Vesijohtoliittymä</t>
  </si>
  <si>
    <t>Oma kaivo</t>
  </si>
  <si>
    <t>Jätevesijärjestelmä 1</t>
  </si>
  <si>
    <t>Jätevesijärjestelmä 2</t>
  </si>
  <si>
    <t>Salaojat</t>
  </si>
  <si>
    <t>Perusvesipumppaamo</t>
  </si>
  <si>
    <t>Jätevesipumppaamo</t>
  </si>
  <si>
    <t>Rakenteet</t>
  </si>
  <si>
    <t>Perustukset</t>
  </si>
  <si>
    <t>Runko</t>
  </si>
  <si>
    <t>Julkisivut 1</t>
  </si>
  <si>
    <t>Julkisivut 2</t>
  </si>
  <si>
    <t>Vesikaton tyyppi</t>
  </si>
  <si>
    <t>Vesikaton materiaali</t>
  </si>
  <si>
    <t>Talotekniikka</t>
  </si>
  <si>
    <t>Lämmitysmuoto 1</t>
  </si>
  <si>
    <t>Lämmitysmuoto 2</t>
  </si>
  <si>
    <t>Lämmitysmuoto 3</t>
  </si>
  <si>
    <t>Lämmönjakotapa 1</t>
  </si>
  <si>
    <t>Lämmönjakotapa 2</t>
  </si>
  <si>
    <t>Ilmanvaihto</t>
  </si>
  <si>
    <t>Oma sähköntuotanto</t>
  </si>
  <si>
    <t>Oma lämmöntuotanto</t>
  </si>
  <si>
    <t>Keskusantenni</t>
  </si>
  <si>
    <t>Satelliittiantenni</t>
  </si>
  <si>
    <t>KaapeliTV</t>
  </si>
  <si>
    <t>Valokuitu</t>
  </si>
  <si>
    <t>Materiaalitietoja</t>
  </si>
  <si>
    <t>Vesijohdot sisällä</t>
  </si>
  <si>
    <t>Vesijohdot tontilla</t>
  </si>
  <si>
    <t>Viemärit sisällä</t>
  </si>
  <si>
    <t>Viemärit tontilla</t>
  </si>
  <si>
    <t>Muut tiedot</t>
  </si>
  <si>
    <t>Esim. rakentamisajan yhteystietoja (suunnittelijat, rakentajat, asentajat, valvoja...)</t>
  </si>
  <si>
    <t>Energian ja veden kulutustiedot</t>
  </si>
  <si>
    <t>Lämpö [kWh]</t>
  </si>
  <si>
    <t>Vuosi</t>
  </si>
  <si>
    <t>tammikuu</t>
  </si>
  <si>
    <t>helmikuu</t>
  </si>
  <si>
    <t>maaliskuu</t>
  </si>
  <si>
    <t>huhtikuu</t>
  </si>
  <si>
    <t>toukokuu</t>
  </si>
  <si>
    <t>kesäkuu</t>
  </si>
  <si>
    <t>heinäkuu</t>
  </si>
  <si>
    <t>elokuu</t>
  </si>
  <si>
    <t>syyskuu</t>
  </si>
  <si>
    <t>lokakuu</t>
  </si>
  <si>
    <t>marraskuu</t>
  </si>
  <si>
    <t>joulukuu</t>
  </si>
  <si>
    <t>Yhteensä</t>
  </si>
  <si>
    <t>Kulutusta kannattaa seurata kuukausittain. Näin kulutuksia voidaan verrata vastaavaan ajankohtaan eri vuosina. Vertailun avulla voidaan määrittää kulutuksen tavoitetaso sekä havaita kulutuksen kasvu tai seurata tehostamistoimenpiteiden vaikutusta energiankulutukseen.</t>
  </si>
  <si>
    <t>Suositeltavat sisälämpötilat:</t>
  </si>
  <si>
    <r>
      <t xml:space="preserve">Oleskelutilat 20-21 </t>
    </r>
    <r>
      <rPr>
        <sz val="11"/>
        <color theme="1"/>
        <rFont val="Calibri"/>
        <family val="2"/>
      </rPr>
      <t>°</t>
    </r>
    <r>
      <rPr>
        <sz val="9.9"/>
        <color theme="1"/>
        <rFont val="Calibri"/>
        <family val="2"/>
      </rPr>
      <t>C</t>
    </r>
  </si>
  <si>
    <t>Makuuhuoneet 18-20  °C</t>
  </si>
  <si>
    <t>Kylpyhuoneet 22-23  °C</t>
  </si>
  <si>
    <t>Tuulikaapit ja porrashuoneet 15-18  °C</t>
  </si>
  <si>
    <t>Lämpimät varastot  12  °C</t>
  </si>
  <si>
    <t>Autotallit (vähintään) 5  °C</t>
  </si>
  <si>
    <t>Sähkö [kWh]</t>
  </si>
  <si>
    <t>Sähkönkulutuksen äkillinen lisääntyminen voi olla merkki laiterikosta, jonkin laitteen unohtamisesta päälle tai laitteen väärästä asetuksesta. Sähkölämmittäjän sähkönkulutus vaihtelee talvi- ja kesäkuukausien välillä suuresti.</t>
  </si>
  <si>
    <t>Vesi [m3]</t>
  </si>
  <si>
    <t>Vedenkulutuksessa on suuria eroja kotitalouksien välillä. Toiset pärjäävät hieman vajaalla 50 litralla vuorokaudessa, kun taas joillakin vettä kuluu vuorokauden mittaan lähemmäs kolmesataa litraa tai ylikin. Suurin osa kotitalouksissa kulutetusta vedestä kuluu hygienian hoitoon. Lämpimän käyttöveden kulutus vaikuttaa myös lämpöenergian kulutukseen.</t>
  </si>
  <si>
    <t>Syötä kotitaloutesi henkilömäärä ja ohjelma laskee keskimääräisen veden kulutuksen vuosittain</t>
  </si>
  <si>
    <t>Henkilöitä taloudessa</t>
  </si>
  <si>
    <t>Motivan ja työtehoseuran Kestävä veden käyttö -projektin kyselytutkimuksen mukainen vedenkulutuksen määrän jakautuminen kotitalouksissa vuonna 2020</t>
  </si>
  <si>
    <t>Keskimääräinen vedenkulutus vuorokaudessa</t>
  </si>
  <si>
    <t>l/hlö/vrk</t>
  </si>
  <si>
    <t>Litraa henkilöä kohden vuorokaudessa</t>
  </si>
  <si>
    <t>Prosenttiosuus</t>
  </si>
  <si>
    <t>alle 50 l/hlö/vrk</t>
  </si>
  <si>
    <t>50-99 l/hlö/vrk</t>
  </si>
  <si>
    <t>100-149 l/hlö/vrk</t>
  </si>
  <si>
    <t>150-199 l/hlö/vrk</t>
  </si>
  <si>
    <t>200-299 l7hlö/vrk</t>
  </si>
  <si>
    <t>300 l/hlö/vrk tai enemmän</t>
  </si>
  <si>
    <t>Keskimääräiset käyttöiät ja kunnossapitojaksot</t>
  </si>
  <si>
    <t>Laite tai järjestelmä</t>
  </si>
  <si>
    <t>Tekninen käyttöikä</t>
  </si>
  <si>
    <t>Tarkastusväli</t>
  </si>
  <si>
    <t>Kunnossapito-
jakso a, (kk)</t>
  </si>
  <si>
    <t>Käyttöönotto-vuosi</t>
  </si>
  <si>
    <t>R= rakennuksen käyttöikä</t>
  </si>
  <si>
    <r>
      <t xml:space="preserve">Tällä sivulla on esitetty rakenteiden sekä teknisten laitteiden keskimääräiset käyttöiät ja kunnossapitojaksot. Keskimääräiset käyttöiät ovat ohjekortista RT 18-10922 (KH 90-00403, LVI 01-10424) </t>
    </r>
    <r>
      <rPr>
        <i/>
        <sz val="11"/>
        <color theme="1"/>
        <rFont val="Calibri"/>
        <family val="2"/>
        <scheme val="minor"/>
      </rPr>
      <t xml:space="preserve">Kiinteistön tekniset käyttöiät ja kunnossapitojaksot. </t>
    </r>
    <r>
      <rPr>
        <sz val="11"/>
        <color theme="1"/>
        <rFont val="Calibri"/>
        <family val="2"/>
        <scheme val="minor"/>
      </rPr>
      <t>Käyttöiät ovat ohjeellisia ja rakennuksen normaalia rasitusluokkaa vastaavia. Ohjeelliset käyttöajat voivat vaihdella paikallisista olosuhteista johtuen.
Voit merkitä taulukkoon oman kiinteistösi tiedot ja hyödyntää niitä suunnitelmallisessa kunnossapidossa. Näin minimoit ennakoimattomat korjaustarpeet ja voit säästää korjauskustannuksissa.</t>
    </r>
  </si>
  <si>
    <t>Salaojakaivot ja -putket</t>
  </si>
  <si>
    <t>Vesikatto</t>
  </si>
  <si>
    <t>Bitumikermikate, 1-kerros</t>
  </si>
  <si>
    <t>Bitumikermikate, 2-kerros</t>
  </si>
  <si>
    <t>Sinkitty ja maalattu rivipeltikate</t>
  </si>
  <si>
    <t>10…15</t>
  </si>
  <si>
    <t>Profiilipeltikate</t>
  </si>
  <si>
    <t>Tiilikate</t>
  </si>
  <si>
    <t>Räystäskourut ja syöksytorvet</t>
  </si>
  <si>
    <t>25…40</t>
  </si>
  <si>
    <t>Kulkusillat, kattotikkaat</t>
  </si>
  <si>
    <t>Julkisivut</t>
  </si>
  <si>
    <t>Lautaverhous</t>
  </si>
  <si>
    <t>5…20</t>
  </si>
  <si>
    <t>Hirsipinta</t>
  </si>
  <si>
    <t>R</t>
  </si>
  <si>
    <t>Tiiliverhous</t>
  </si>
  <si>
    <t>Rappaus</t>
  </si>
  <si>
    <t>10…20</t>
  </si>
  <si>
    <t>Pinnoittamaton betoni</t>
  </si>
  <si>
    <t>Pinnoitettu betoni</t>
  </si>
  <si>
    <t>Kuitusementtilevy</t>
  </si>
  <si>
    <t>Elementtien saumat</t>
  </si>
  <si>
    <t>Puuikkuna</t>
  </si>
  <si>
    <t>5…15</t>
  </si>
  <si>
    <t>Puu-ulko-ovet</t>
  </si>
  <si>
    <t>Metalli-ikkunat</t>
  </si>
  <si>
    <t>Metalliulko-ovet</t>
  </si>
  <si>
    <t>Alapohja</t>
  </si>
  <si>
    <t>50…R</t>
  </si>
  <si>
    <t>Eristeet</t>
  </si>
  <si>
    <t>40…R</t>
  </si>
  <si>
    <t>5…10</t>
  </si>
  <si>
    <t>Kuivat sisätilat</t>
  </si>
  <si>
    <t>Muovimatto</t>
  </si>
  <si>
    <t>Laminaatti</t>
  </si>
  <si>
    <t>Vinyylilaatta</t>
  </si>
  <si>
    <t>Lautaparketti</t>
  </si>
  <si>
    <t>Liimattu parketti</t>
  </si>
  <si>
    <t>Korkki</t>
  </si>
  <si>
    <t>Maalattu sisäkatto</t>
  </si>
  <si>
    <t>Maalattu/tapetoitu seinäpinta</t>
  </si>
  <si>
    <t>Märkätilat</t>
  </si>
  <si>
    <t>tarvittaessa</t>
  </si>
  <si>
    <t>Laattalattia ja kosteussulku</t>
  </si>
  <si>
    <t>Laattalattia ja bitumivedeneriste</t>
  </si>
  <si>
    <t>Laattalattia ja massavedeneriste</t>
  </si>
  <si>
    <t>Laattaseinä ja kosteussulku, levy</t>
  </si>
  <si>
    <t>Laattaseinä ja kosteussulku, kiviaines</t>
  </si>
  <si>
    <t>Laattaseinä ja massavedeneriste</t>
  </si>
  <si>
    <t>Muovitapetti</t>
  </si>
  <si>
    <t>Puupaneeli</t>
  </si>
  <si>
    <t>Saunan paneelit</t>
  </si>
  <si>
    <t>Lämmitys</t>
  </si>
  <si>
    <t>Lämmönsiirrin</t>
  </si>
  <si>
    <t>1 a, kun ikä &lt;10 a
4 kk, kun ikä 10…20 a
1 kk, kun ikä &gt;20 a</t>
  </si>
  <si>
    <t>Öljysäiliö, muovi</t>
  </si>
  <si>
    <t>40…50</t>
  </si>
  <si>
    <t>Öljysäiliö, teräs</t>
  </si>
  <si>
    <t>20…40</t>
  </si>
  <si>
    <t>Öljypoltin, POK</t>
  </si>
  <si>
    <t>Öljykattila</t>
  </si>
  <si>
    <t>30…40</t>
  </si>
  <si>
    <t>1 kk</t>
  </si>
  <si>
    <t>Puhdistus ja säätö 
tarvittaessa</t>
  </si>
  <si>
    <t>Kaasukattila</t>
  </si>
  <si>
    <t>Puupolttoainekattila</t>
  </si>
  <si>
    <t>Savupiippu</t>
  </si>
  <si>
    <t>1 (nuohous)</t>
  </si>
  <si>
    <t>Sähkökattila/-lämminvesivaraaja</t>
  </si>
  <si>
    <t>10…15 (vastukset)</t>
  </si>
  <si>
    <t>Maalämpöpumppu</t>
  </si>
  <si>
    <t>25…30, maapiiri R</t>
  </si>
  <si>
    <t>Ilma-vesilämpöpumppu</t>
  </si>
  <si>
    <t>Ilmalämpöpumppu</t>
  </si>
  <si>
    <t>Lämmönsiirto ja luovutus</t>
  </si>
  <si>
    <t xml:space="preserve">Teräsputket sisätiloissa </t>
  </si>
  <si>
    <t>Kupariputket sisätiloissa</t>
  </si>
  <si>
    <t>Kupariputket sisätiloissa, betonissa</t>
  </si>
  <si>
    <t>Muoviputket</t>
  </si>
  <si>
    <t>Komposiittiputket</t>
  </si>
  <si>
    <t>Linjansäätö- ja sulkuventtilit</t>
  </si>
  <si>
    <t>Patteriventtiilit</t>
  </si>
  <si>
    <t>15…20</t>
  </si>
  <si>
    <t>Moottorinventtiilit</t>
  </si>
  <si>
    <t>Lämpöpatterit</t>
  </si>
  <si>
    <t>Ilmalämmityskone</t>
  </si>
  <si>
    <t>20…25</t>
  </si>
  <si>
    <t>Kiertovesipatteri</t>
  </si>
  <si>
    <t>Sähköinen lattialämmitys</t>
  </si>
  <si>
    <t>Vesi- ja viemärijärjestelmät</t>
  </si>
  <si>
    <t>Pumput</t>
  </si>
  <si>
    <t>Moottoriventtiilit (runko + toimilaite)</t>
  </si>
  <si>
    <t>Kupariputket</t>
  </si>
  <si>
    <t>Teräs- ja muoviputket</t>
  </si>
  <si>
    <t>Pienpuhdistamot</t>
  </si>
  <si>
    <t>Sadevesikaivot, muovi</t>
  </si>
  <si>
    <t>Jätevesiviemärit, betoni</t>
  </si>
  <si>
    <t>Jätevesiviemäri, valurauta, pantaliitos</t>
  </si>
  <si>
    <t>Jätevesiviemäri, muovi</t>
  </si>
  <si>
    <t>Vesihana, suihku, yksiote</t>
  </si>
  <si>
    <t>15…25</t>
  </si>
  <si>
    <t>Vesihana, suihku, termostaatti</t>
  </si>
  <si>
    <t>Lattiakaivo</t>
  </si>
  <si>
    <t>WC-istuin</t>
  </si>
  <si>
    <t>Ilmastointi ja ilmanvaihto</t>
  </si>
  <si>
    <t>Huippuimurit</t>
  </si>
  <si>
    <t>Liesituuletin</t>
  </si>
  <si>
    <t>Ilmanvaihtokone</t>
  </si>
  <si>
    <t>Ilmanvaihdon päätelaitteet</t>
  </si>
  <si>
    <t>Muut järjestelmät ja laitteet</t>
  </si>
  <si>
    <t>Aurinkosähköpaneelit</t>
  </si>
  <si>
    <t>25…30</t>
  </si>
  <si>
    <t>Invertteri</t>
  </si>
  <si>
    <t>Kotiautomaatio</t>
  </si>
  <si>
    <t>Takka</t>
  </si>
  <si>
    <t>Kiuas</t>
  </si>
  <si>
    <t>Valaisimet</t>
  </si>
  <si>
    <t>Jääkaappi</t>
  </si>
  <si>
    <t>Liesi ja uuni</t>
  </si>
  <si>
    <t>Astianpesukone</t>
  </si>
  <si>
    <t>Pyykinpesukone ja kuivaaja</t>
  </si>
  <si>
    <t>Palovaroitin</t>
  </si>
  <si>
    <t>1 kk toimintakoe</t>
  </si>
  <si>
    <t>Vuosihuoltokalenteri</t>
  </si>
  <si>
    <t>KEVÄT</t>
  </si>
  <si>
    <t>Ilmanvaihdon toiminnan tarkkailu</t>
  </si>
  <si>
    <t>Vuosihuoltokalenteriin merkitään vuosittain tehdyt huoltotoimenpiteet. Voit myös lisätä listaan omia huoltotoimenpiteitä. Seurannan avulla voit huomata myös, jos joku toimenpide jää useana vuonna tekemättä. Voit suorittaa huoltotoimia milloin vain ja merkata ne taulukkoon. Taulukossa esitetyt ajankohdat ovat viitteellisiä.</t>
  </si>
  <si>
    <t>Lämmityksen kesäsulku kiinni / lämmityksen sulkeminen kesäksi</t>
  </si>
  <si>
    <t>Ilmanvaihdon venttiilien/ -koneen kesäasetukset ja asetusarvot</t>
  </si>
  <si>
    <t>Ilmanvaihtokoneen ja ilmanvaihtoventtiilien puhdistus ja suodattimien vaihto</t>
  </si>
  <si>
    <t>Lämpöpumppujen kondenssiveden poiston toiminnan tarkastus ja ohjaus</t>
  </si>
  <si>
    <t>Aurinkopaneelijärjestelmän toiminnan seuranta</t>
  </si>
  <si>
    <t>Katon ja sen läpivientien tarkastus</t>
  </si>
  <si>
    <t>Kattoturvatuotteiden (tikkaat, lumiesteet, kulkusillat) tarkastus</t>
  </si>
  <si>
    <t>Salaoja- ja sadevesiviemäreiden toimivuuden tarkastus</t>
  </si>
  <si>
    <t>Pintavesien tarkkailu</t>
  </si>
  <si>
    <t>KESÄ</t>
  </si>
  <si>
    <t>Lämmitysjärjestelmän tarkistaminen / huollattaminen / huolto</t>
  </si>
  <si>
    <t>Tulisijan puhdistus, piipun nuohous</t>
  </si>
  <si>
    <t>Lämpöpumppujen puhdistus (myös lämmityspiiri)</t>
  </si>
  <si>
    <t>Liesituulettimen rasvasuodattimen puhdistus ja vaihto</t>
  </si>
  <si>
    <t>Kylmälaitteiden ja lieden taustojen puhdistus</t>
  </si>
  <si>
    <t>Vikavirtasuojien testaus (2 krt / vuosi)</t>
  </si>
  <si>
    <t>SYKSY</t>
  </si>
  <si>
    <t>Patterien termostaattien toimivuuden tarkastus</t>
  </si>
  <si>
    <t>Ilmanvaihdon venttiilien talviasetukset</t>
  </si>
  <si>
    <t>Ilmanvaihtokoneen talviasetukset ja suodattimien vaihdot</t>
  </si>
  <si>
    <t>Lammitysjärjestelmien paisunta-astian esipaineen tarkistus</t>
  </si>
  <si>
    <t>Ilmalämpöpumpun sisä- ja ulkoyksikön puhdistus</t>
  </si>
  <si>
    <t>Ulkovalaistuksen kunnon tarkastus</t>
  </si>
  <si>
    <t>Rännien ja rännikaivojen puhdistus</t>
  </si>
  <si>
    <t>TALVI</t>
  </si>
  <si>
    <t>Lämmityksen ja ilmanvaihdon toiminnan tarkastus</t>
  </si>
  <si>
    <t>Palohälyttimen ja häkävaroittimen vuositestaus</t>
  </si>
  <si>
    <t>Vesihanojen ja WC-istuinten kunnon tarkastus</t>
  </si>
  <si>
    <t>Vesilukkojen ja lattiakaivojen puhdistus</t>
  </si>
  <si>
    <t>Pesukoneiden letkujen tarkastus/vaihto</t>
  </si>
  <si>
    <t>Katon lumikuorman (ja jääpuikkojen) tarkkailu, liukkauden torjunta</t>
  </si>
  <si>
    <t>Lämpöpumppujen ulkoyksiköiden tarkastus ja jäänpoisto</t>
  </si>
  <si>
    <t>Päivämäärä</t>
  </si>
  <si>
    <t>Toimenpide</t>
  </si>
  <si>
    <t>Merkitse korjauspäiväkirjaan kiinteistössä tehtyjä kunnossapito-, peruskorjaus- ja perusparannustöitä kustannuksineen. Voit kirjata ylös myös työn tekijän tiedot, jos teetät töitä ulkopuolisella ammattilaisella.
Voit myös tallentaa kuvia, ostokuitteja tai muita tietoja korjauksista tälle sivulle. Kuvia on hyvä tallentaa erityisesti sellaisissa korjauksissa ja huolloissa, joissa osat jäävät piiloon maan alle tai rakenteisiin.</t>
  </si>
  <si>
    <t>korjaus-, perusparannus- tai energiansäästötoimenpide</t>
  </si>
  <si>
    <t>Kustannusarvio [€] ja arvioitu toteutusvuosi</t>
  </si>
  <si>
    <t>Pientalon kunnosta vastaa aina omistaja, jonka on tärkeää ylläpitää talon huoltokirjaa ja laatia säännöllisesti päivitettävä pitkän aikavälin suunnitelma talon kunnossapidosta (PTS). Nämä  yhdessä auttavat kodin energiatehokkuuden, terveellisyyden ja viihtyisyyden ylläpidossa ja parantamisessa koko sen käyttöiän ajan.
PTS auttaa talon omistajaa remonttien aikatauluttamisessa, niiden keskinäisten vaikutusten ja kustannusten huomioimisessa, sekä energiankulutuksen pienentämisessä. Suunnitelmassa korjaussuunnitelmat kustannusarvioineen asetetaan aikajanalle.
Suunnitelman laatimisessa kannattaa käyttää apuna alan asiantuntijaa kuten lvi-suunnittelijaa tai energiatodistuksen laatijaa. Jotta aikataulutettu suunnitelma tuleville vuosille voidaan laatia, talon nykyinen kunto täytyy tuntea. PTS-suunnitelman laadinnassa auttavat aiemmin tai sen yhteydessä toteutettu kuntokartoitus ja energiatodistus. Suunnitelmaa on hyvä tarkastella ja päivittää vuosittain. On tärkeää, että PTS:ään kirjataan kunnossapitotoimien ohella keskeiset rakennuksen energiatehokkuutta parantavat ja uusiutuvan energian käyttöä lisäävät toimenpiteet.
Voit päivittää PTS-taulukkoa vuosittain ja siirtää jo suoritetut toimenpiteet korjauspäiväkirjaan.</t>
  </si>
  <si>
    <t xml:space="preserve">Kirjaa ensimmäiseen sarakkaaseen suunniteltu korjaus- tai perusparannustoimenpide. Toimenpiteen kustannusarvion voit kirjata suunnittelemallesi vuodelle. 
Alariveille muodostuu eri vuosien aikana suunniteltujen toimenpiteiden kustannusten kokonaissumma, jonka avulla voit ennakoida paremmin kunnossapidon kustannuksia. </t>
  </si>
  <si>
    <t>YHTEENSÄ</t>
  </si>
  <si>
    <t>Pintamateriaalit ja pintakäsittelyaineet</t>
  </si>
  <si>
    <t>Huonetila tai pinta</t>
  </si>
  <si>
    <t>Materiaali/Maali/Valmistaja</t>
  </si>
  <si>
    <t>Värisävy/Tyyppi</t>
  </si>
  <si>
    <t>Toteutusvuosi</t>
  </si>
  <si>
    <t>Listaa eri huonetiloissa tai pinnoilla käytetyt pintamateriaalit ja -käsittelyaineet ylös. Tiedoista on hyötyä, kun taloa kunnostetaan.
Eri materiaaleja voivat olla esimerkiksi maalit, tapetit, lattiapinnat tai vedeneristeet.
Voit myös tallentaa kuvia tai muita tietoja käytetyistä materiaaleista tälle sivulle.</t>
  </si>
  <si>
    <t>Lämmitysmuoto</t>
  </si>
  <si>
    <t>Oma</t>
  </si>
  <si>
    <t>Kaukolämpö</t>
  </si>
  <si>
    <t>Vuokra</t>
  </si>
  <si>
    <t>Sähkölämmitys</t>
  </si>
  <si>
    <t>Öljylämmitys</t>
  </si>
  <si>
    <t>Liittymät ja talotekniikka</t>
  </si>
  <si>
    <t>Kyllä</t>
  </si>
  <si>
    <t>Ei</t>
  </si>
  <si>
    <t>Antura</t>
  </si>
  <si>
    <t>Lämmönjako</t>
  </si>
  <si>
    <t>Betonisokkeli</t>
  </si>
  <si>
    <t>Patterilämmitys</t>
  </si>
  <si>
    <t>Harkkosokkeli</t>
  </si>
  <si>
    <t>Lattialämmitys</t>
  </si>
  <si>
    <t>Teräspalkit</t>
  </si>
  <si>
    <t>Ilmalämmitys</t>
  </si>
  <si>
    <t>Maanvarainen betonilaatta</t>
  </si>
  <si>
    <t>Kantava betonilaatta</t>
  </si>
  <si>
    <t>Puurakenteinen rossipohja</t>
  </si>
  <si>
    <t>Koneellinen tulo-/poisto lämmöntalteenotolla</t>
  </si>
  <si>
    <t>Koneellinen tulo-/poisto</t>
  </si>
  <si>
    <t>Koneellinen poisto lämmöntalteenotolla</t>
  </si>
  <si>
    <t>Betoni</t>
  </si>
  <si>
    <t>Koneellinen poisto</t>
  </si>
  <si>
    <t>Puu</t>
  </si>
  <si>
    <t>Painovoimainen</t>
  </si>
  <si>
    <t>Hirsi</t>
  </si>
  <si>
    <t>Jätevesijärjestelmä</t>
  </si>
  <si>
    <t>Kunnallinen jätevesiverkosto</t>
  </si>
  <si>
    <t>Panospuhdistamo</t>
  </si>
  <si>
    <t>Tiili</t>
  </si>
  <si>
    <t>Maaimeyttämö</t>
  </si>
  <si>
    <t>Lauta</t>
  </si>
  <si>
    <t>Maasuodattamo</t>
  </si>
  <si>
    <t>Harmaavesisuodatin</t>
  </si>
  <si>
    <t>Umpisäiliö</t>
  </si>
  <si>
    <t>Katto</t>
  </si>
  <si>
    <t>Harja</t>
  </si>
  <si>
    <t>Aurinkosähkö</t>
  </si>
  <si>
    <t>Pulpetti</t>
  </si>
  <si>
    <t>Tuulisähkö</t>
  </si>
  <si>
    <t>Tasa</t>
  </si>
  <si>
    <t>Pelti</t>
  </si>
  <si>
    <t>Bitumikermi</t>
  </si>
  <si>
    <t>Kuitusementti</t>
  </si>
  <si>
    <t>Aurinkokeräimet</t>
  </si>
  <si>
    <t>Käyttöönottopäivä/ -vuosi</t>
  </si>
  <si>
    <t>Sijainti ja käyttöönottopäivä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</si>
</sst>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i/>
      <sz val="11"/>
      <name val="Calibri"/>
      <family val="2"/>
      <scheme val="minor"/>
    </font>
    <font>
      <i/>
      <sz val="11"/>
      <color theme="1"/>
      <name val="Calibri"/>
      <family val="2"/>
      <scheme val="minor"/>
    </font>
    <font>
      <u/>
      <sz val="11"/>
      <color theme="10"/>
      <name val="Calibri"/>
      <family val="2"/>
      <scheme val="minor"/>
    </font>
    <font>
      <b/>
      <sz val="12"/>
      <color theme="1"/>
      <name val="Calibri"/>
      <family val="2"/>
      <scheme val="minor"/>
    </font>
    <font>
      <i/>
      <sz val="11"/>
      <color rgb="FFFF0000"/>
      <name val="Calibri"/>
      <family val="2"/>
      <scheme val="minor"/>
    </font>
    <font>
      <b/>
      <sz val="24"/>
      <color theme="1"/>
      <name val="Calibri"/>
      <family val="2"/>
      <scheme val="minor"/>
    </font>
    <font>
      <i/>
      <sz val="11"/>
      <color theme="2" tint="-0.499984740745262"/>
      <name val="Calibri"/>
      <family val="2"/>
      <scheme val="minor"/>
    </font>
    <font>
      <b/>
      <sz val="11"/>
      <color rgb="FF333333"/>
      <name val="Arial"/>
      <family val="2"/>
    </font>
    <font>
      <sz val="11"/>
      <color rgb="FF333333"/>
      <name val="Arial"/>
      <family val="2"/>
    </font>
    <font>
      <b/>
      <sz val="18"/>
      <color theme="1"/>
      <name val="Calibri"/>
      <family val="2"/>
      <scheme val="minor"/>
    </font>
    <font>
      <sz val="12"/>
      <color rgb="FFFF0000"/>
      <name val="Calibri"/>
      <family val="2"/>
      <scheme val="minor"/>
    </font>
    <font>
      <b/>
      <sz val="24"/>
      <color theme="9"/>
      <name val="Calibri"/>
      <family val="2"/>
      <scheme val="minor"/>
    </font>
    <font>
      <b/>
      <sz val="24"/>
      <name val="Calibri"/>
      <family val="2"/>
      <scheme val="minor"/>
    </font>
    <font>
      <sz val="14"/>
      <color theme="1"/>
      <name val="Calibri"/>
      <family val="2"/>
      <scheme val="minor"/>
    </font>
    <font>
      <sz val="14"/>
      <color rgb="FFFF0000"/>
      <name val="Calibri"/>
      <family val="2"/>
      <scheme val="minor"/>
    </font>
    <font>
      <sz val="11"/>
      <color theme="1"/>
      <name val="Calibri"/>
      <family val="2"/>
    </font>
    <font>
      <sz val="9.9"/>
      <color theme="1"/>
      <name val="Calibri"/>
      <family val="2"/>
    </font>
    <font>
      <i/>
      <sz val="12"/>
      <color theme="1"/>
      <name val="Calibri"/>
      <family val="2"/>
      <scheme val="minor"/>
    </font>
    <font>
      <b/>
      <u/>
      <sz val="14"/>
      <color theme="1"/>
      <name val="Calibri"/>
      <family val="2"/>
      <scheme val="minor"/>
    </font>
    <font>
      <b/>
      <sz val="22"/>
      <color theme="1"/>
      <name val="Calibri"/>
      <family val="2"/>
      <scheme val="minor"/>
    </font>
    <font>
      <sz val="11"/>
      <name val="Calibri"/>
      <family val="2"/>
      <scheme val="minor"/>
    </font>
    <font>
      <b/>
      <sz val="11"/>
      <name val="Calibri"/>
      <family val="2"/>
      <scheme val="minor"/>
    </font>
    <font>
      <b/>
      <sz val="24"/>
      <color rgb="FF000000"/>
      <name val="Calibri"/>
      <family val="2"/>
      <scheme val="minor"/>
    </font>
    <font>
      <sz val="12"/>
      <color theme="1"/>
      <name val="Calibri"/>
      <family val="2"/>
      <scheme val="minor"/>
    </font>
    <font>
      <u/>
      <sz val="11"/>
      <color theme="4"/>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39997558519241921"/>
        <bgColor indexed="64"/>
      </patternFill>
    </fill>
    <fill>
      <patternFill patternType="solid">
        <fgColor theme="9" tint="0.59999389629810485"/>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14">
    <xf numFmtId="0" fontId="0" fillId="0" borderId="0" xfId="0"/>
    <xf numFmtId="0" fontId="1" fillId="0" borderId="0" xfId="0" applyFont="1"/>
    <xf numFmtId="0" fontId="0" fillId="0" borderId="0" xfId="0" applyAlignment="1">
      <alignment horizontal="center"/>
    </xf>
    <xf numFmtId="0" fontId="0" fillId="0" borderId="0" xfId="0" quotePrefix="1" applyAlignment="1">
      <alignment horizontal="center"/>
    </xf>
    <xf numFmtId="16" fontId="0" fillId="0" borderId="0" xfId="0" quotePrefix="1" applyNumberFormat="1" applyAlignment="1">
      <alignment horizontal="center"/>
    </xf>
    <xf numFmtId="0" fontId="3" fillId="0" borderId="0" xfId="0" applyFont="1"/>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2" fillId="0" borderId="0" xfId="0" quotePrefix="1" applyFont="1" applyAlignment="1">
      <alignment horizontal="center"/>
    </xf>
    <xf numFmtId="0" fontId="5" fillId="0" borderId="0" xfId="0" applyFont="1" applyAlignment="1">
      <alignment horizontal="center"/>
    </xf>
    <xf numFmtId="0" fontId="6" fillId="0" borderId="0" xfId="1"/>
    <xf numFmtId="0" fontId="0" fillId="0" borderId="0" xfId="0" applyAlignment="1">
      <alignment vertical="center"/>
    </xf>
    <xf numFmtId="0" fontId="2" fillId="0" borderId="0" xfId="0" applyFont="1"/>
    <xf numFmtId="0" fontId="8" fillId="0" borderId="0" xfId="0" applyFont="1"/>
    <xf numFmtId="0" fontId="2" fillId="0" borderId="0" xfId="0" applyFont="1" applyAlignment="1">
      <alignment vertical="center"/>
    </xf>
    <xf numFmtId="0" fontId="0" fillId="0" borderId="33" xfId="0" applyBorder="1" applyAlignment="1">
      <alignment vertical="center"/>
    </xf>
    <xf numFmtId="0" fontId="0" fillId="3" borderId="12" xfId="0" applyFill="1" applyBorder="1"/>
    <xf numFmtId="0" fontId="0" fillId="3" borderId="13" xfId="0" applyFill="1" applyBorder="1"/>
    <xf numFmtId="0" fontId="0" fillId="3" borderId="14" xfId="0" applyFill="1" applyBorder="1"/>
    <xf numFmtId="0" fontId="0" fillId="4" borderId="12" xfId="0" applyFill="1" applyBorder="1"/>
    <xf numFmtId="0" fontId="0" fillId="4" borderId="13" xfId="0" applyFill="1" applyBorder="1"/>
    <xf numFmtId="0" fontId="0" fillId="4" borderId="14" xfId="0" applyFill="1" applyBorder="1"/>
    <xf numFmtId="0" fontId="0" fillId="0" borderId="0" xfId="0" applyAlignment="1">
      <alignment wrapText="1"/>
    </xf>
    <xf numFmtId="0" fontId="9" fillId="0" borderId="0" xfId="0" applyFont="1"/>
    <xf numFmtId="0" fontId="0" fillId="0" borderId="5" xfId="0" applyBorder="1" applyAlignment="1">
      <alignment wrapText="1"/>
    </xf>
    <xf numFmtId="0" fontId="0" fillId="0" borderId="7" xfId="0" applyBorder="1" applyAlignment="1">
      <alignment wrapText="1"/>
    </xf>
    <xf numFmtId="0" fontId="11" fillId="0" borderId="0" xfId="0" applyFont="1"/>
    <xf numFmtId="0" fontId="12" fillId="0" borderId="0" xfId="0" applyFont="1" applyAlignment="1">
      <alignment horizontal="left" vertical="center" wrapText="1" indent="1"/>
    </xf>
    <xf numFmtId="0" fontId="0" fillId="3" borderId="1"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0" fontId="0" fillId="4" borderId="1"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4" borderId="22" xfId="0" applyFill="1" applyBorder="1" applyAlignment="1">
      <alignment horizontal="center"/>
    </xf>
    <xf numFmtId="0" fontId="1" fillId="0" borderId="20" xfId="0" applyFont="1" applyBorder="1"/>
    <xf numFmtId="0" fontId="1" fillId="0" borderId="21" xfId="0" applyFont="1" applyBorder="1"/>
    <xf numFmtId="0" fontId="1" fillId="0" borderId="22" xfId="0" applyFont="1" applyBorder="1"/>
    <xf numFmtId="0" fontId="14" fillId="0" borderId="0" xfId="0" applyFont="1"/>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0" fillId="4" borderId="12" xfId="0" applyFill="1" applyBorder="1" applyAlignment="1">
      <alignment horizontal="left" vertical="center" wrapText="1"/>
    </xf>
    <xf numFmtId="0" fontId="0" fillId="4" borderId="13" xfId="0" applyFill="1" applyBorder="1" applyAlignment="1">
      <alignment horizontal="left" vertical="center" wrapText="1"/>
    </xf>
    <xf numFmtId="0" fontId="0" fillId="4" borderId="47" xfId="0" applyFill="1" applyBorder="1" applyAlignment="1">
      <alignment horizontal="left" vertical="center" wrapText="1"/>
    </xf>
    <xf numFmtId="0" fontId="16" fillId="0" borderId="0" xfId="0" applyFont="1"/>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6" borderId="1" xfId="0" applyFill="1" applyBorder="1" applyAlignment="1">
      <alignment horizontal="center"/>
    </xf>
    <xf numFmtId="0" fontId="0" fillId="6" borderId="20" xfId="0" applyFill="1" applyBorder="1" applyAlignment="1">
      <alignment horizontal="center"/>
    </xf>
    <xf numFmtId="0" fontId="0" fillId="6" borderId="21" xfId="0" applyFill="1" applyBorder="1" applyAlignment="1">
      <alignment horizontal="center"/>
    </xf>
    <xf numFmtId="0" fontId="0" fillId="6" borderId="22" xfId="0" applyFill="1" applyBorder="1" applyAlignment="1">
      <alignment horizontal="center"/>
    </xf>
    <xf numFmtId="0" fontId="0" fillId="6" borderId="12" xfId="0" applyFill="1" applyBorder="1"/>
    <xf numFmtId="0" fontId="0" fillId="6" borderId="13" xfId="0" applyFill="1" applyBorder="1"/>
    <xf numFmtId="0" fontId="0" fillId="6" borderId="14" xfId="0" applyFill="1" applyBorder="1"/>
    <xf numFmtId="0" fontId="0" fillId="0" borderId="0" xfId="0" applyAlignment="1">
      <alignment vertical="center" wrapText="1"/>
    </xf>
    <xf numFmtId="0" fontId="0" fillId="0" borderId="20"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36" xfId="0" applyBorder="1" applyAlignment="1">
      <alignment vertical="center"/>
    </xf>
    <xf numFmtId="0" fontId="3" fillId="8" borderId="23" xfId="0" applyFont="1" applyFill="1" applyBorder="1" applyAlignment="1">
      <alignment vertical="center"/>
    </xf>
    <xf numFmtId="0" fontId="3" fillId="8" borderId="30" xfId="0" applyFont="1" applyFill="1" applyBorder="1" applyAlignment="1">
      <alignment vertical="center"/>
    </xf>
    <xf numFmtId="0" fontId="7" fillId="7" borderId="27" xfId="0" applyFont="1" applyFill="1" applyBorder="1" applyAlignment="1">
      <alignment vertical="center"/>
    </xf>
    <xf numFmtId="0" fontId="7" fillId="7" borderId="30" xfId="0" applyFont="1" applyFill="1" applyBorder="1" applyAlignment="1">
      <alignment vertical="center"/>
    </xf>
    <xf numFmtId="0" fontId="7" fillId="9" borderId="30" xfId="0" applyFont="1" applyFill="1" applyBorder="1" applyAlignment="1">
      <alignment vertical="center"/>
    </xf>
    <xf numFmtId="0" fontId="7" fillId="0" borderId="0" xfId="0" applyFont="1"/>
    <xf numFmtId="0" fontId="1" fillId="0" borderId="1" xfId="0" applyFont="1" applyBorder="1" applyAlignment="1">
      <alignment horizontal="right"/>
    </xf>
    <xf numFmtId="0" fontId="17" fillId="0" borderId="0" xfId="0" applyFont="1"/>
    <xf numFmtId="0" fontId="18" fillId="0" borderId="0" xfId="0" applyFont="1"/>
    <xf numFmtId="0" fontId="9" fillId="0" borderId="0" xfId="0" applyFont="1" applyAlignment="1">
      <alignment horizontal="center"/>
    </xf>
    <xf numFmtId="0" fontId="7" fillId="9" borderId="31" xfId="0" applyFont="1" applyFill="1" applyBorder="1" applyAlignment="1">
      <alignment horizontal="center" vertical="center" wrapText="1"/>
    </xf>
    <xf numFmtId="0" fontId="0" fillId="8" borderId="24" xfId="0" applyFill="1"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0" fontId="0" fillId="0" borderId="16" xfId="0" applyBorder="1" applyAlignment="1">
      <alignment horizontal="center" vertical="center"/>
    </xf>
    <xf numFmtId="0" fontId="0" fillId="8" borderId="31" xfId="0" applyFill="1" applyBorder="1" applyAlignment="1">
      <alignment horizontal="center" vertical="center"/>
    </xf>
    <xf numFmtId="0" fontId="0" fillId="7" borderId="28" xfId="0" applyFill="1" applyBorder="1" applyAlignment="1">
      <alignment horizontal="center" vertical="center"/>
    </xf>
    <xf numFmtId="0" fontId="0" fillId="0" borderId="34" xfId="0" applyBorder="1" applyAlignment="1">
      <alignment horizontal="center" vertical="center"/>
    </xf>
    <xf numFmtId="0" fontId="0" fillId="0" borderId="34" xfId="0" applyBorder="1" applyAlignment="1">
      <alignment horizontal="center" vertical="center" wrapText="1"/>
    </xf>
    <xf numFmtId="0" fontId="0" fillId="0" borderId="2" xfId="0" applyBorder="1" applyAlignment="1">
      <alignment horizontal="center" vertical="center" wrapText="1"/>
    </xf>
    <xf numFmtId="0" fontId="0" fillId="0" borderId="37" xfId="0" applyBorder="1" applyAlignment="1">
      <alignment horizontal="center" vertical="center"/>
    </xf>
    <xf numFmtId="0" fontId="0" fillId="7" borderId="31" xfId="0" applyFill="1" applyBorder="1" applyAlignment="1">
      <alignment horizontal="center" vertical="center"/>
    </xf>
    <xf numFmtId="0" fontId="0" fillId="0" borderId="2" xfId="0" applyBorder="1" applyAlignment="1">
      <alignment horizontal="center"/>
    </xf>
    <xf numFmtId="0" fontId="0" fillId="0" borderId="37" xfId="0" applyBorder="1" applyAlignment="1">
      <alignment horizontal="center"/>
    </xf>
    <xf numFmtId="0" fontId="0" fillId="7" borderId="31" xfId="0" applyFill="1" applyBorder="1" applyAlignment="1">
      <alignment horizontal="center"/>
    </xf>
    <xf numFmtId="0" fontId="0" fillId="0" borderId="34" xfId="0" applyBorder="1" applyAlignment="1">
      <alignment horizontal="center"/>
    </xf>
    <xf numFmtId="0" fontId="0" fillId="0" borderId="16" xfId="0" applyBorder="1" applyAlignment="1">
      <alignment horizontal="center"/>
    </xf>
    <xf numFmtId="0" fontId="0" fillId="8" borderId="31" xfId="0" applyFill="1" applyBorder="1" applyAlignment="1">
      <alignment horizontal="center"/>
    </xf>
    <xf numFmtId="0" fontId="7" fillId="9" borderId="32" xfId="0" applyFont="1" applyFill="1" applyBorder="1" applyAlignment="1">
      <alignment horizontal="center" vertical="center" wrapText="1"/>
    </xf>
    <xf numFmtId="0" fontId="0" fillId="8" borderId="25" xfId="0" applyFill="1" applyBorder="1" applyAlignment="1">
      <alignment horizontal="center" vertical="center"/>
    </xf>
    <xf numFmtId="0" fontId="0" fillId="8" borderId="32" xfId="0" applyFill="1" applyBorder="1" applyAlignment="1">
      <alignment horizontal="center" vertical="center"/>
    </xf>
    <xf numFmtId="0" fontId="0" fillId="7" borderId="29" xfId="0" applyFill="1" applyBorder="1" applyAlignment="1">
      <alignment horizontal="center" vertical="center"/>
    </xf>
    <xf numFmtId="0" fontId="0" fillId="7" borderId="32" xfId="0" applyFill="1" applyBorder="1" applyAlignment="1">
      <alignment horizontal="center" vertical="center"/>
    </xf>
    <xf numFmtId="0" fontId="0" fillId="0" borderId="6" xfId="0" applyBorder="1" applyAlignment="1">
      <alignment horizontal="center"/>
    </xf>
    <xf numFmtId="0" fontId="0" fillId="7" borderId="32" xfId="0" applyFill="1" applyBorder="1" applyAlignment="1">
      <alignment horizontal="center"/>
    </xf>
    <xf numFmtId="0" fontId="0" fillId="0" borderId="35" xfId="0" applyBorder="1" applyAlignment="1">
      <alignment horizontal="center"/>
    </xf>
    <xf numFmtId="0" fontId="0" fillId="0" borderId="8" xfId="0" applyBorder="1" applyAlignment="1">
      <alignment horizontal="center"/>
    </xf>
    <xf numFmtId="0" fontId="0" fillId="8" borderId="32" xfId="0" applyFill="1" applyBorder="1" applyAlignment="1">
      <alignment horizontal="center"/>
    </xf>
    <xf numFmtId="164" fontId="0" fillId="0" borderId="0" xfId="0" applyNumberFormat="1"/>
    <xf numFmtId="0" fontId="9" fillId="0" borderId="0" xfId="0" applyFont="1" applyAlignment="1">
      <alignment wrapText="1"/>
    </xf>
    <xf numFmtId="0" fontId="6" fillId="0" borderId="0" xfId="1" applyFill="1" applyAlignment="1">
      <alignment wrapText="1"/>
    </xf>
    <xf numFmtId="0" fontId="22" fillId="0" borderId="0" xfId="1" applyFont="1" applyFill="1" applyAlignment="1">
      <alignment wrapText="1"/>
    </xf>
    <xf numFmtId="0" fontId="21" fillId="0" borderId="0" xfId="1" applyFont="1" applyFill="1" applyAlignment="1">
      <alignment wrapText="1"/>
    </xf>
    <xf numFmtId="0" fontId="21" fillId="0" borderId="0" xfId="0" applyFont="1" applyAlignment="1">
      <alignment wrapText="1"/>
    </xf>
    <xf numFmtId="0" fontId="23" fillId="0" borderId="0" xfId="0" applyFont="1" applyAlignment="1">
      <alignment wrapText="1"/>
    </xf>
    <xf numFmtId="0" fontId="15" fillId="0" borderId="0" xfId="0" applyFont="1"/>
    <xf numFmtId="0" fontId="0" fillId="0" borderId="33" xfId="0" applyBorder="1"/>
    <xf numFmtId="0" fontId="1" fillId="0" borderId="20" xfId="0" applyFont="1" applyBorder="1" applyAlignment="1">
      <alignment horizontal="left"/>
    </xf>
    <xf numFmtId="0" fontId="1" fillId="0" borderId="22" xfId="0" applyFont="1" applyBorder="1" applyAlignment="1">
      <alignment horizontal="center"/>
    </xf>
    <xf numFmtId="0" fontId="25" fillId="0" borderId="0" xfId="0" applyFont="1"/>
    <xf numFmtId="0" fontId="0" fillId="0" borderId="0" xfId="0" applyAlignment="1">
      <alignment horizontal="left" vertical="center" wrapText="1"/>
    </xf>
    <xf numFmtId="0" fontId="26" fillId="0" borderId="0" xfId="0" applyFont="1"/>
    <xf numFmtId="0" fontId="27" fillId="0" borderId="0" xfId="0" applyFont="1" applyAlignment="1">
      <alignment vertical="center" wrapText="1"/>
    </xf>
    <xf numFmtId="0" fontId="27" fillId="0" borderId="0" xfId="0" applyFont="1" applyAlignment="1">
      <alignment wrapText="1"/>
    </xf>
    <xf numFmtId="0" fontId="6" fillId="0" borderId="0" xfId="1" applyAlignment="1">
      <alignment wrapText="1"/>
    </xf>
    <xf numFmtId="0" fontId="28" fillId="0" borderId="0" xfId="1" applyFont="1"/>
    <xf numFmtId="0" fontId="24" fillId="0" borderId="0" xfId="0" applyFont="1" applyAlignment="1">
      <alignment wrapText="1"/>
    </xf>
    <xf numFmtId="0" fontId="0" fillId="6" borderId="9" xfId="0" applyFill="1" applyBorder="1" applyAlignment="1" applyProtection="1">
      <alignment horizontal="center"/>
      <protection locked="0"/>
    </xf>
    <xf numFmtId="0" fontId="0" fillId="6" borderId="3" xfId="0" applyFill="1" applyBorder="1" applyProtection="1">
      <protection locked="0"/>
    </xf>
    <xf numFmtId="0" fontId="0" fillId="6" borderId="15" xfId="0" applyFill="1" applyBorder="1" applyProtection="1">
      <protection locked="0"/>
    </xf>
    <xf numFmtId="0" fontId="0" fillId="6" borderId="4" xfId="0" applyFill="1" applyBorder="1" applyProtection="1">
      <protection locked="0"/>
    </xf>
    <xf numFmtId="0" fontId="0" fillId="6" borderId="10" xfId="0" applyFill="1" applyBorder="1" applyAlignment="1" applyProtection="1">
      <alignment horizontal="center"/>
      <protection locked="0"/>
    </xf>
    <xf numFmtId="0" fontId="0" fillId="6" borderId="5" xfId="0" applyFill="1" applyBorder="1" applyProtection="1">
      <protection locked="0"/>
    </xf>
    <xf numFmtId="0" fontId="0" fillId="6" borderId="2" xfId="0" applyFill="1" applyBorder="1" applyProtection="1">
      <protection locked="0"/>
    </xf>
    <xf numFmtId="0" fontId="0" fillId="6" borderId="6" xfId="0" applyFill="1" applyBorder="1" applyProtection="1">
      <protection locked="0"/>
    </xf>
    <xf numFmtId="0" fontId="0" fillId="6" borderId="11" xfId="0" applyFill="1" applyBorder="1" applyAlignment="1" applyProtection="1">
      <alignment horizontal="center"/>
      <protection locked="0"/>
    </xf>
    <xf numFmtId="0" fontId="0" fillId="6" borderId="7" xfId="0" applyFill="1" applyBorder="1" applyProtection="1">
      <protection locked="0"/>
    </xf>
    <xf numFmtId="0" fontId="0" fillId="6" borderId="16" xfId="0" applyFill="1" applyBorder="1" applyProtection="1">
      <protection locked="0"/>
    </xf>
    <xf numFmtId="0" fontId="0" fillId="6" borderId="8" xfId="0" applyFill="1" applyBorder="1" applyProtection="1">
      <protection locked="0"/>
    </xf>
    <xf numFmtId="0" fontId="0" fillId="3" borderId="9" xfId="0" applyFill="1" applyBorder="1" applyAlignment="1" applyProtection="1">
      <alignment horizontal="center"/>
      <protection locked="0"/>
    </xf>
    <xf numFmtId="0" fontId="0" fillId="3" borderId="3" xfId="0" applyFill="1" applyBorder="1" applyProtection="1">
      <protection locked="0"/>
    </xf>
    <xf numFmtId="0" fontId="0" fillId="3" borderId="15" xfId="0" applyFill="1" applyBorder="1" applyProtection="1">
      <protection locked="0"/>
    </xf>
    <xf numFmtId="0" fontId="0" fillId="3" borderId="4" xfId="0" applyFill="1" applyBorder="1" applyProtection="1">
      <protection locked="0"/>
    </xf>
    <xf numFmtId="0" fontId="0" fillId="3" borderId="10" xfId="0" applyFill="1" applyBorder="1" applyAlignment="1" applyProtection="1">
      <alignment horizontal="center"/>
      <protection locked="0"/>
    </xf>
    <xf numFmtId="0" fontId="0" fillId="3" borderId="5" xfId="0" applyFill="1" applyBorder="1" applyProtection="1">
      <protection locked="0"/>
    </xf>
    <xf numFmtId="0" fontId="0" fillId="3" borderId="2" xfId="0" applyFill="1" applyBorder="1" applyProtection="1">
      <protection locked="0"/>
    </xf>
    <xf numFmtId="0" fontId="0" fillId="3" borderId="6" xfId="0" applyFill="1" applyBorder="1" applyProtection="1">
      <protection locked="0"/>
    </xf>
    <xf numFmtId="0" fontId="0" fillId="3" borderId="11" xfId="0" applyFill="1" applyBorder="1" applyAlignment="1" applyProtection="1">
      <alignment horizontal="center"/>
      <protection locked="0"/>
    </xf>
    <xf numFmtId="0" fontId="0" fillId="3" borderId="7" xfId="0" applyFill="1" applyBorder="1" applyProtection="1">
      <protection locked="0"/>
    </xf>
    <xf numFmtId="0" fontId="0" fillId="3" borderId="16" xfId="0" applyFill="1" applyBorder="1" applyProtection="1">
      <protection locked="0"/>
    </xf>
    <xf numFmtId="0" fontId="0" fillId="3" borderId="8" xfId="0" applyFill="1" applyBorder="1" applyProtection="1">
      <protection locked="0"/>
    </xf>
    <xf numFmtId="0" fontId="0" fillId="4" borderId="9" xfId="0" applyFill="1" applyBorder="1" applyAlignment="1" applyProtection="1">
      <alignment horizontal="center"/>
      <protection locked="0"/>
    </xf>
    <xf numFmtId="0" fontId="0" fillId="4" borderId="3" xfId="0" applyFill="1" applyBorder="1" applyProtection="1">
      <protection locked="0"/>
    </xf>
    <xf numFmtId="0" fontId="0" fillId="4" borderId="15" xfId="0" applyFill="1" applyBorder="1" applyProtection="1">
      <protection locked="0"/>
    </xf>
    <xf numFmtId="0" fontId="0" fillId="4" borderId="4" xfId="0" applyFill="1" applyBorder="1" applyProtection="1">
      <protection locked="0"/>
    </xf>
    <xf numFmtId="0" fontId="0" fillId="4" borderId="10" xfId="0" applyFill="1" applyBorder="1" applyAlignment="1" applyProtection="1">
      <alignment horizontal="center"/>
      <protection locked="0"/>
    </xf>
    <xf numFmtId="0" fontId="0" fillId="4" borderId="5" xfId="0" applyFill="1" applyBorder="1" applyProtection="1">
      <protection locked="0"/>
    </xf>
    <xf numFmtId="0" fontId="0" fillId="4" borderId="2" xfId="0" applyFill="1" applyBorder="1" applyProtection="1">
      <protection locked="0"/>
    </xf>
    <xf numFmtId="0" fontId="0" fillId="4" borderId="6" xfId="0" applyFill="1" applyBorder="1" applyProtection="1">
      <protection locked="0"/>
    </xf>
    <xf numFmtId="0" fontId="0" fillId="4" borderId="11" xfId="0" applyFill="1" applyBorder="1" applyAlignment="1" applyProtection="1">
      <alignment horizontal="center"/>
      <protection locked="0"/>
    </xf>
    <xf numFmtId="0" fontId="0" fillId="4" borderId="7" xfId="0" applyFill="1" applyBorder="1" applyProtection="1">
      <protection locked="0"/>
    </xf>
    <xf numFmtId="0" fontId="0" fillId="4" borderId="16" xfId="0" applyFill="1" applyBorder="1" applyProtection="1">
      <protection locked="0"/>
    </xf>
    <xf numFmtId="0" fontId="0" fillId="4" borderId="8" xfId="0" applyFill="1" applyBorder="1" applyProtection="1">
      <protection locked="0"/>
    </xf>
    <xf numFmtId="0" fontId="0" fillId="11" borderId="2" xfId="0" applyFill="1" applyBorder="1" applyProtection="1">
      <protection locked="0"/>
    </xf>
    <xf numFmtId="0" fontId="0" fillId="0" borderId="2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6" xfId="0" applyBorder="1" applyAlignment="1" applyProtection="1">
      <alignment horizontal="center"/>
      <protection locked="0"/>
    </xf>
    <xf numFmtId="0" fontId="0" fillId="0" borderId="38"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8" xfId="0" applyBorder="1" applyAlignment="1" applyProtection="1">
      <alignment horizontal="center"/>
      <protection locked="0"/>
    </xf>
    <xf numFmtId="0" fontId="17" fillId="4" borderId="9"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4" borderId="43" xfId="0" applyFont="1" applyFill="1" applyBorder="1" applyAlignment="1" applyProtection="1">
      <alignment horizontal="center" vertical="center"/>
      <protection locked="0"/>
    </xf>
    <xf numFmtId="0" fontId="17" fillId="4" borderId="17"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0" fontId="17" fillId="4" borderId="44" xfId="0" applyFont="1" applyFill="1" applyBorder="1" applyAlignment="1" applyProtection="1">
      <alignment horizontal="center" vertical="center"/>
      <protection locked="0"/>
    </xf>
    <xf numFmtId="0" fontId="17" fillId="4" borderId="18" xfId="0" applyFont="1" applyFill="1" applyBorder="1" applyAlignment="1" applyProtection="1">
      <alignment horizontal="center" vertical="center"/>
      <protection locked="0"/>
    </xf>
    <xf numFmtId="0" fontId="17" fillId="4" borderId="48" xfId="0" applyFont="1" applyFill="1" applyBorder="1" applyAlignment="1" applyProtection="1">
      <alignment horizontal="center" vertical="center"/>
      <protection locked="0"/>
    </xf>
    <xf numFmtId="0" fontId="17" fillId="4" borderId="47" xfId="0" applyFont="1" applyFill="1" applyBorder="1" applyAlignment="1" applyProtection="1">
      <alignment horizontal="center" vertical="center"/>
      <protection locked="0"/>
    </xf>
    <xf numFmtId="0" fontId="17" fillId="4" borderId="49" xfId="0" applyFont="1" applyFill="1" applyBorder="1" applyAlignment="1" applyProtection="1">
      <alignment horizontal="center" vertical="center"/>
      <protection locked="0"/>
    </xf>
    <xf numFmtId="0" fontId="17" fillId="4" borderId="50" xfId="0" applyFont="1" applyFill="1" applyBorder="1" applyAlignment="1" applyProtection="1">
      <alignment horizontal="center" vertical="center"/>
      <protection locked="0"/>
    </xf>
    <xf numFmtId="0" fontId="17" fillId="4" borderId="11" xfId="0" applyFont="1" applyFill="1" applyBorder="1" applyAlignment="1" applyProtection="1">
      <alignment horizontal="center" vertical="center"/>
      <protection locked="0"/>
    </xf>
    <xf numFmtId="0" fontId="17" fillId="4" borderId="14" xfId="0" applyFont="1" applyFill="1" applyBorder="1" applyAlignment="1" applyProtection="1">
      <alignment horizontal="center" vertical="center"/>
      <protection locked="0"/>
    </xf>
    <xf numFmtId="0" fontId="17" fillId="4" borderId="45" xfId="0" applyFont="1" applyFill="1" applyBorder="1" applyAlignment="1" applyProtection="1">
      <alignment horizontal="center" vertical="center"/>
      <protection locked="0"/>
    </xf>
    <xf numFmtId="0" fontId="17" fillId="4" borderId="19"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7" fillId="2" borderId="43"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0" fontId="17" fillId="2" borderId="44"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17" fillId="2" borderId="45"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7" fillId="5" borderId="12" xfId="0" applyFont="1" applyFill="1" applyBorder="1" applyAlignment="1" applyProtection="1">
      <alignment horizontal="center" vertical="center"/>
      <protection locked="0"/>
    </xf>
    <xf numFmtId="0" fontId="17" fillId="5" borderId="43" xfId="0" applyFont="1" applyFill="1" applyBorder="1" applyAlignment="1" applyProtection="1">
      <alignment horizontal="center" vertical="center"/>
      <protection locked="0"/>
    </xf>
    <xf numFmtId="0" fontId="17" fillId="5" borderId="17" xfId="0" applyFont="1" applyFill="1" applyBorder="1" applyAlignment="1" applyProtection="1">
      <alignment horizontal="center" vertical="center"/>
      <protection locked="0"/>
    </xf>
    <xf numFmtId="0" fontId="17" fillId="5" borderId="10" xfId="0" applyFont="1" applyFill="1" applyBorder="1" applyAlignment="1" applyProtection="1">
      <alignment horizontal="center" vertical="center"/>
      <protection locked="0"/>
    </xf>
    <xf numFmtId="0" fontId="17" fillId="5" borderId="13" xfId="0" applyFont="1" applyFill="1" applyBorder="1" applyAlignment="1" applyProtection="1">
      <alignment horizontal="center" vertical="center"/>
      <protection locked="0"/>
    </xf>
    <xf numFmtId="0" fontId="17" fillId="5" borderId="44" xfId="0" applyFont="1" applyFill="1" applyBorder="1" applyAlignment="1" applyProtection="1">
      <alignment horizontal="center" vertical="center"/>
      <protection locked="0"/>
    </xf>
    <xf numFmtId="0" fontId="17" fillId="5" borderId="18" xfId="0" applyFont="1" applyFill="1" applyBorder="1" applyAlignment="1" applyProtection="1">
      <alignment horizontal="center" vertical="center"/>
      <protection locked="0"/>
    </xf>
    <xf numFmtId="0" fontId="17" fillId="5" borderId="48" xfId="0" applyFont="1" applyFill="1" applyBorder="1" applyAlignment="1" applyProtection="1">
      <alignment horizontal="center" vertical="center"/>
      <protection locked="0"/>
    </xf>
    <xf numFmtId="0" fontId="17" fillId="5" borderId="47" xfId="0" applyFont="1" applyFill="1" applyBorder="1" applyAlignment="1" applyProtection="1">
      <alignment horizontal="center" vertical="center"/>
      <protection locked="0"/>
    </xf>
    <xf numFmtId="0" fontId="17" fillId="5" borderId="49" xfId="0" applyFont="1" applyFill="1" applyBorder="1" applyAlignment="1" applyProtection="1">
      <alignment horizontal="center" vertical="center"/>
      <protection locked="0"/>
    </xf>
    <xf numFmtId="0" fontId="17" fillId="5" borderId="50" xfId="0" applyFont="1" applyFill="1" applyBorder="1" applyAlignment="1" applyProtection="1">
      <alignment horizontal="center" vertical="center"/>
      <protection locked="0"/>
    </xf>
    <xf numFmtId="0" fontId="17" fillId="5" borderId="11" xfId="0" applyFont="1" applyFill="1" applyBorder="1" applyAlignment="1" applyProtection="1">
      <alignment horizontal="center" vertical="center"/>
      <protection locked="0"/>
    </xf>
    <xf numFmtId="0" fontId="17" fillId="5" borderId="14" xfId="0" applyFont="1" applyFill="1" applyBorder="1" applyAlignment="1" applyProtection="1">
      <alignment horizontal="center" vertical="center"/>
      <protection locked="0"/>
    </xf>
    <xf numFmtId="0" fontId="17" fillId="5" borderId="45" xfId="0" applyFont="1" applyFill="1" applyBorder="1" applyAlignment="1" applyProtection="1">
      <alignment horizontal="center" vertical="center"/>
      <protection locked="0"/>
    </xf>
    <xf numFmtId="0" fontId="17" fillId="5" borderId="19" xfId="0" applyFont="1" applyFill="1" applyBorder="1" applyAlignment="1" applyProtection="1">
      <alignment horizontal="center" vertical="center"/>
      <protection locked="0"/>
    </xf>
    <xf numFmtId="0" fontId="17" fillId="3" borderId="9"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43" xfId="0" applyFont="1" applyFill="1" applyBorder="1" applyAlignment="1" applyProtection="1">
      <alignment horizontal="center" vertical="center"/>
      <protection locked="0"/>
    </xf>
    <xf numFmtId="0" fontId="17" fillId="3" borderId="17"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0" fontId="17" fillId="3" borderId="44" xfId="0" applyFont="1" applyFill="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3" borderId="47"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7" fillId="3" borderId="45"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0" fillId="3" borderId="47" xfId="0" applyFill="1" applyBorder="1" applyAlignment="1" applyProtection="1">
      <alignment horizontal="left" vertical="center" wrapText="1"/>
      <protection locked="0"/>
    </xf>
    <xf numFmtId="0" fontId="0" fillId="3" borderId="14" xfId="0" applyFill="1" applyBorder="1" applyAlignment="1" applyProtection="1">
      <alignment horizontal="left" vertical="center" wrapText="1"/>
      <protection locked="0"/>
    </xf>
    <xf numFmtId="0" fontId="0" fillId="5" borderId="47" xfId="0"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2" borderId="13" xfId="0" applyFill="1" applyBorder="1" applyAlignment="1" applyProtection="1">
      <alignment horizontal="left" vertical="center" wrapText="1"/>
      <protection locked="0"/>
    </xf>
    <xf numFmtId="0" fontId="0" fillId="2" borderId="14" xfId="0" applyFill="1" applyBorder="1" applyAlignment="1" applyProtection="1">
      <alignment horizontal="left" vertical="center" wrapText="1"/>
      <protection locked="0"/>
    </xf>
    <xf numFmtId="0" fontId="0" fillId="4" borderId="47" xfId="0" applyFill="1" applyBorder="1" applyAlignment="1" applyProtection="1">
      <alignment horizontal="left" vertical="center" wrapText="1"/>
      <protection locked="0"/>
    </xf>
    <xf numFmtId="0" fontId="0" fillId="4" borderId="14" xfId="0" applyFill="1" applyBorder="1" applyAlignment="1" applyProtection="1">
      <alignment horizontal="left" vertical="center" wrapText="1"/>
      <protection locked="0"/>
    </xf>
    <xf numFmtId="0" fontId="0" fillId="0" borderId="0" xfId="0" applyProtection="1">
      <protection locked="0"/>
    </xf>
    <xf numFmtId="0" fontId="0" fillId="0" borderId="6" xfId="0" applyBorder="1" applyAlignment="1" applyProtection="1">
      <alignment wrapText="1"/>
      <protection locked="0"/>
    </xf>
    <xf numFmtId="0" fontId="0" fillId="0" borderId="8" xfId="0" applyBorder="1" applyAlignment="1" applyProtection="1">
      <alignment wrapText="1"/>
      <protection locked="0"/>
    </xf>
    <xf numFmtId="0" fontId="3" fillId="0" borderId="30" xfId="0" applyFont="1" applyBorder="1" applyProtection="1">
      <protection locked="0"/>
    </xf>
    <xf numFmtId="0" fontId="3" fillId="0" borderId="1" xfId="0" applyFont="1" applyBorder="1" applyProtection="1">
      <protection locked="0"/>
    </xf>
    <xf numFmtId="0" fontId="9" fillId="0" borderId="0" xfId="0" applyFont="1" applyProtection="1">
      <protection locked="0"/>
    </xf>
    <xf numFmtId="0" fontId="0" fillId="0" borderId="3" xfId="0" applyBorder="1" applyProtection="1">
      <protection locked="0"/>
    </xf>
    <xf numFmtId="0" fontId="0" fillId="0" borderId="15" xfId="0" applyBorder="1" applyProtection="1">
      <protection locked="0"/>
    </xf>
    <xf numFmtId="0" fontId="0" fillId="0" borderId="51"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2" xfId="0" applyBorder="1" applyProtection="1">
      <protection locked="0"/>
    </xf>
    <xf numFmtId="0" fontId="0" fillId="0" borderId="41"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16" xfId="0" applyBorder="1" applyProtection="1">
      <protection locked="0"/>
    </xf>
    <xf numFmtId="0" fontId="0" fillId="0" borderId="42" xfId="0" applyBorder="1" applyProtection="1">
      <protection locked="0"/>
    </xf>
    <xf numFmtId="0" fontId="0" fillId="0" borderId="8" xfId="0" applyBorder="1" applyProtection="1">
      <protection locked="0"/>
    </xf>
    <xf numFmtId="0" fontId="2" fillId="0" borderId="0" xfId="0" applyFont="1" applyProtection="1">
      <protection locked="0"/>
    </xf>
    <xf numFmtId="0" fontId="0" fillId="0" borderId="0" xfId="0" applyAlignment="1" applyProtection="1">
      <alignment wrapText="1"/>
      <protection locked="0"/>
    </xf>
    <xf numFmtId="0" fontId="3" fillId="0" borderId="39" xfId="0" applyFont="1" applyBorder="1" applyProtection="1">
      <protection locked="0"/>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5" xfId="0" applyBorder="1" applyAlignment="1" applyProtection="1">
      <alignment vertical="center" wrapText="1"/>
      <protection locked="0"/>
    </xf>
    <xf numFmtId="0" fontId="0" fillId="0" borderId="7" xfId="0" applyBorder="1" applyAlignment="1" applyProtection="1">
      <alignment vertical="center" wrapText="1"/>
      <protection locked="0"/>
    </xf>
    <xf numFmtId="14" fontId="0" fillId="0" borderId="33" xfId="0" applyNumberFormat="1"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42" xfId="0" applyBorder="1" applyAlignment="1" applyProtection="1">
      <alignment vertical="center" wrapText="1"/>
      <protection locked="0"/>
    </xf>
    <xf numFmtId="0" fontId="0" fillId="0" borderId="14" xfId="0" applyBorder="1" applyAlignment="1" applyProtection="1">
      <alignment vertical="center" wrapText="1"/>
      <protection locked="0"/>
    </xf>
    <xf numFmtId="0" fontId="1" fillId="10" borderId="20" xfId="0" applyFont="1" applyFill="1" applyBorder="1" applyAlignment="1" applyProtection="1">
      <alignment horizontal="center"/>
      <protection locked="0"/>
    </xf>
    <xf numFmtId="0" fontId="1" fillId="10" borderId="21" xfId="0" applyFont="1" applyFill="1" applyBorder="1" applyAlignment="1" applyProtection="1">
      <alignment horizontal="center"/>
      <protection locked="0"/>
    </xf>
    <xf numFmtId="0" fontId="1" fillId="10" borderId="22" xfId="0" applyFont="1" applyFill="1" applyBorder="1" applyAlignment="1" applyProtection="1">
      <alignment horizontal="center"/>
      <protection locked="0"/>
    </xf>
    <xf numFmtId="0" fontId="7" fillId="0" borderId="3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0" fillId="0" borderId="9" xfId="0" applyBorder="1" applyAlignment="1">
      <alignment horizontal="left" vertical="center"/>
    </xf>
    <xf numFmtId="49" fontId="0" fillId="0" borderId="12" xfId="0" applyNumberFormat="1" applyBorder="1" applyAlignment="1" applyProtection="1">
      <alignment horizontal="left" wrapText="1"/>
      <protection locked="0"/>
    </xf>
    <xf numFmtId="0" fontId="0" fillId="0" borderId="10" xfId="0" applyBorder="1" applyAlignment="1">
      <alignment horizontal="left" vertical="center"/>
    </xf>
    <xf numFmtId="49" fontId="0" fillId="0" borderId="13" xfId="0" applyNumberFormat="1" applyBorder="1" applyAlignment="1" applyProtection="1">
      <alignment horizontal="left" wrapText="1"/>
      <protection locked="0"/>
    </xf>
    <xf numFmtId="0" fontId="0" fillId="0" borderId="11" xfId="0" applyBorder="1" applyAlignment="1">
      <alignment horizontal="left" vertical="center"/>
    </xf>
    <xf numFmtId="49" fontId="0" fillId="0" borderId="14" xfId="0" applyNumberFormat="1" applyBorder="1" applyAlignment="1" applyProtection="1">
      <alignment horizontal="left" wrapText="1"/>
      <protection locked="0"/>
    </xf>
    <xf numFmtId="0" fontId="0" fillId="0" borderId="0" xfId="0" applyAlignment="1">
      <alignment horizontal="left" vertical="center"/>
    </xf>
    <xf numFmtId="0" fontId="0" fillId="0" borderId="0" xfId="0" applyAlignment="1" applyProtection="1">
      <alignment horizontal="left" wrapText="1"/>
      <protection locked="0"/>
    </xf>
    <xf numFmtId="0" fontId="0" fillId="0" borderId="1" xfId="0" applyBorder="1" applyAlignment="1">
      <alignment horizontal="left" vertical="center"/>
    </xf>
    <xf numFmtId="0" fontId="0" fillId="0" borderId="0" xfId="0" applyAlignment="1">
      <alignment horizontal="left"/>
    </xf>
    <xf numFmtId="0" fontId="7" fillId="0" borderId="0" xfId="0" applyFont="1" applyAlignment="1">
      <alignment horizontal="left"/>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49" fontId="0" fillId="0" borderId="1" xfId="0" applyNumberFormat="1" applyBorder="1" applyAlignment="1" applyProtection="1">
      <alignment horizontal="left"/>
      <protection locked="0"/>
    </xf>
    <xf numFmtId="0" fontId="10" fillId="0" borderId="9" xfId="0" applyFont="1" applyBorder="1" applyAlignment="1" applyProtection="1">
      <alignment horizontal="left" wrapText="1"/>
      <protection locked="0"/>
    </xf>
    <xf numFmtId="0" fontId="0" fillId="0" borderId="17" xfId="0" applyBorder="1" applyAlignment="1" applyProtection="1">
      <alignment horizontal="left" wrapText="1"/>
      <protection locked="0"/>
    </xf>
    <xf numFmtId="49" fontId="24" fillId="0" borderId="10" xfId="0" applyNumberFormat="1" applyFont="1" applyBorder="1" applyAlignment="1" applyProtection="1">
      <alignment horizontal="left" wrapText="1"/>
      <protection locked="0"/>
    </xf>
    <xf numFmtId="49" fontId="24" fillId="0" borderId="18" xfId="0" applyNumberFormat="1" applyFont="1" applyBorder="1" applyAlignment="1" applyProtection="1">
      <alignment horizontal="left" wrapText="1"/>
      <protection locked="0"/>
    </xf>
    <xf numFmtId="0" fontId="0" fillId="0" borderId="0" xfId="0" applyAlignment="1">
      <alignment wrapText="1"/>
    </xf>
    <xf numFmtId="49" fontId="24" fillId="0" borderId="11" xfId="0" applyNumberFormat="1" applyFont="1" applyBorder="1" applyAlignment="1" applyProtection="1">
      <alignment horizontal="left" wrapText="1"/>
      <protection locked="0"/>
    </xf>
    <xf numFmtId="49" fontId="24" fillId="0" borderId="19" xfId="0" applyNumberFormat="1" applyFont="1" applyBorder="1" applyAlignment="1" applyProtection="1">
      <alignment horizontal="left" wrapText="1"/>
      <protection locked="0"/>
    </xf>
    <xf numFmtId="0" fontId="24" fillId="0" borderId="0" xfId="1" applyFont="1" applyAlignment="1">
      <alignment wrapText="1"/>
    </xf>
    <xf numFmtId="0" fontId="0" fillId="0" borderId="0" xfId="0"/>
    <xf numFmtId="0" fontId="13" fillId="0" borderId="28" xfId="0" applyFont="1" applyBorder="1"/>
    <xf numFmtId="0" fontId="0" fillId="0" borderId="28" xfId="0" applyBorder="1"/>
    <xf numFmtId="0" fontId="13" fillId="0" borderId="28" xfId="0" applyFont="1" applyBorder="1" applyAlignment="1">
      <alignment horizontal="left"/>
    </xf>
    <xf numFmtId="0" fontId="0" fillId="0" borderId="0" xfId="0" applyAlignment="1">
      <alignment horizontal="left" vertical="center" wrapText="1"/>
    </xf>
    <xf numFmtId="0" fontId="0" fillId="0" borderId="0" xfId="0" applyAlignment="1">
      <alignment vertical="center" wrapText="1"/>
    </xf>
    <xf numFmtId="0" fontId="9" fillId="4" borderId="26" xfId="0" applyFont="1" applyFill="1" applyBorder="1" applyAlignment="1">
      <alignment horizontal="center" vertical="center" textRotation="90"/>
    </xf>
    <xf numFmtId="0" fontId="9" fillId="2" borderId="26" xfId="0" applyFont="1" applyFill="1" applyBorder="1" applyAlignment="1">
      <alignment horizontal="center" vertical="center" textRotation="90"/>
    </xf>
    <xf numFmtId="0" fontId="9" fillId="5" borderId="26" xfId="0" applyFont="1" applyFill="1" applyBorder="1" applyAlignment="1">
      <alignment horizontal="center" vertical="center" textRotation="90"/>
    </xf>
    <xf numFmtId="0" fontId="9" fillId="3" borderId="26" xfId="0" applyFont="1" applyFill="1" applyBorder="1" applyAlignment="1">
      <alignment horizontal="center" vertical="center" textRotation="90"/>
    </xf>
    <xf numFmtId="0" fontId="1" fillId="10" borderId="30" xfId="0" applyFont="1" applyFill="1" applyBorder="1" applyAlignment="1">
      <alignment horizontal="center"/>
    </xf>
    <xf numFmtId="0" fontId="1" fillId="10" borderId="31" xfId="0" applyFont="1" applyFill="1" applyBorder="1" applyAlignment="1">
      <alignment horizontal="center"/>
    </xf>
    <xf numFmtId="0" fontId="1" fillId="10" borderId="32" xfId="0" applyFont="1" applyFill="1" applyBorder="1" applyAlignment="1">
      <alignment horizontal="center"/>
    </xf>
    <xf numFmtId="0" fontId="1" fillId="3" borderId="39" xfId="0" applyFont="1" applyFill="1" applyBorder="1" applyAlignment="1">
      <alignment horizontal="center" vertical="center" wrapText="1"/>
    </xf>
    <xf numFmtId="0" fontId="1" fillId="3" borderId="46" xfId="0" applyFont="1" applyFill="1" applyBorder="1" applyAlignment="1">
      <alignment horizontal="center" vertical="center" wrapText="1"/>
    </xf>
  </cellXfs>
  <cellStyles count="2">
    <cellStyle name="Hyperlinkki" xfId="1" builtinId="8"/>
    <cellStyle name="Normaali" xfId="0" builtinId="0"/>
  </cellStyles>
  <dxfs count="9">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Lämmönkulutus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Energia!$B$5</c:f>
              <c:strCache>
                <c:ptCount val="1"/>
                <c:pt idx="0">
                  <c:v>2021</c:v>
                </c:pt>
              </c:strCache>
            </c:strRef>
          </c:tx>
          <c:spPr>
            <a:solidFill>
              <a:schemeClr val="accent1"/>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Energia!$C$5:$N$5</c:f>
              <c:numCache>
                <c:formatCode>General</c:formatCode>
                <c:ptCount val="12"/>
              </c:numCache>
            </c:numRef>
          </c:val>
          <c:extLst>
            <c:ext xmlns:c16="http://schemas.microsoft.com/office/drawing/2014/chart" uri="{C3380CC4-5D6E-409C-BE32-E72D297353CC}">
              <c16:uniqueId val="{00000000-5B2B-49C7-8EA1-39F40849817E}"/>
            </c:ext>
          </c:extLst>
        </c:ser>
        <c:ser>
          <c:idx val="1"/>
          <c:order val="1"/>
          <c:tx>
            <c:strRef>
              <c:f>Energia!$B$6</c:f>
              <c:strCache>
                <c:ptCount val="1"/>
                <c:pt idx="0">
                  <c:v>2022</c:v>
                </c:pt>
              </c:strCache>
            </c:strRef>
          </c:tx>
          <c:spPr>
            <a:solidFill>
              <a:schemeClr val="accent2"/>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Energia!$C$6:$N$6</c:f>
              <c:numCache>
                <c:formatCode>General</c:formatCode>
                <c:ptCount val="12"/>
              </c:numCache>
            </c:numRef>
          </c:val>
          <c:extLst>
            <c:ext xmlns:c16="http://schemas.microsoft.com/office/drawing/2014/chart" uri="{C3380CC4-5D6E-409C-BE32-E72D297353CC}">
              <c16:uniqueId val="{00000001-5B2B-49C7-8EA1-39F40849817E}"/>
            </c:ext>
          </c:extLst>
        </c:ser>
        <c:ser>
          <c:idx val="2"/>
          <c:order val="2"/>
          <c:tx>
            <c:strRef>
              <c:f>Energia!$B$7</c:f>
              <c:strCache>
                <c:ptCount val="1"/>
                <c:pt idx="0">
                  <c:v>2023</c:v>
                </c:pt>
              </c:strCache>
            </c:strRef>
          </c:tx>
          <c:spPr>
            <a:solidFill>
              <a:schemeClr val="accent3"/>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Energia!$C$7:$N$7</c:f>
              <c:numCache>
                <c:formatCode>General</c:formatCode>
                <c:ptCount val="12"/>
              </c:numCache>
            </c:numRef>
          </c:val>
          <c:extLst>
            <c:ext xmlns:c16="http://schemas.microsoft.com/office/drawing/2014/chart" uri="{C3380CC4-5D6E-409C-BE32-E72D297353CC}">
              <c16:uniqueId val="{00000002-5B2B-49C7-8EA1-39F40849817E}"/>
            </c:ext>
          </c:extLst>
        </c:ser>
        <c:ser>
          <c:idx val="3"/>
          <c:order val="3"/>
          <c:tx>
            <c:strRef>
              <c:f>Energia!$B$8</c:f>
              <c:strCache>
                <c:ptCount val="1"/>
                <c:pt idx="0">
                  <c:v>2024</c:v>
                </c:pt>
              </c:strCache>
            </c:strRef>
          </c:tx>
          <c:spPr>
            <a:solidFill>
              <a:schemeClr val="accent4"/>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Energia!$C$8:$N$8</c:f>
              <c:numCache>
                <c:formatCode>General</c:formatCode>
                <c:ptCount val="12"/>
              </c:numCache>
            </c:numRef>
          </c:val>
          <c:extLst>
            <c:ext xmlns:c16="http://schemas.microsoft.com/office/drawing/2014/chart" uri="{C3380CC4-5D6E-409C-BE32-E72D297353CC}">
              <c16:uniqueId val="{00000003-5B2B-49C7-8EA1-39F40849817E}"/>
            </c:ext>
          </c:extLst>
        </c:ser>
        <c:ser>
          <c:idx val="4"/>
          <c:order val="4"/>
          <c:tx>
            <c:strRef>
              <c:f>Energia!$B$9</c:f>
              <c:strCache>
                <c:ptCount val="1"/>
                <c:pt idx="0">
                  <c:v>2025</c:v>
                </c:pt>
              </c:strCache>
            </c:strRef>
          </c:tx>
          <c:spPr>
            <a:solidFill>
              <a:schemeClr val="accent5"/>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Energia!$C$9:$N$9</c:f>
              <c:numCache>
                <c:formatCode>General</c:formatCode>
                <c:ptCount val="12"/>
              </c:numCache>
            </c:numRef>
          </c:val>
          <c:extLst>
            <c:ext xmlns:c16="http://schemas.microsoft.com/office/drawing/2014/chart" uri="{C3380CC4-5D6E-409C-BE32-E72D297353CC}">
              <c16:uniqueId val="{00000004-5B2B-49C7-8EA1-39F40849817E}"/>
            </c:ext>
          </c:extLst>
        </c:ser>
        <c:ser>
          <c:idx val="5"/>
          <c:order val="5"/>
          <c:tx>
            <c:strRef>
              <c:f>Energia!$B$10</c:f>
              <c:strCache>
                <c:ptCount val="1"/>
                <c:pt idx="0">
                  <c:v>2026</c:v>
                </c:pt>
              </c:strCache>
            </c:strRef>
          </c:tx>
          <c:spPr>
            <a:solidFill>
              <a:schemeClr val="accent6"/>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Energia!$C$10:$N$10</c:f>
              <c:numCache>
                <c:formatCode>General</c:formatCode>
                <c:ptCount val="12"/>
              </c:numCache>
            </c:numRef>
          </c:val>
          <c:extLst>
            <c:ext xmlns:c16="http://schemas.microsoft.com/office/drawing/2014/chart" uri="{C3380CC4-5D6E-409C-BE32-E72D297353CC}">
              <c16:uniqueId val="{00000005-5B2B-49C7-8EA1-39F40849817E}"/>
            </c:ext>
          </c:extLst>
        </c:ser>
        <c:ser>
          <c:idx val="6"/>
          <c:order val="6"/>
          <c:tx>
            <c:strRef>
              <c:f>Energia!$B$11</c:f>
              <c:strCache>
                <c:ptCount val="1"/>
                <c:pt idx="0">
                  <c:v>2027</c:v>
                </c:pt>
              </c:strCache>
            </c:strRef>
          </c:tx>
          <c:spPr>
            <a:solidFill>
              <a:schemeClr val="accent1">
                <a:lumMod val="60000"/>
              </a:schemeClr>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Energia!$C$11:$N$11</c:f>
              <c:numCache>
                <c:formatCode>General</c:formatCode>
                <c:ptCount val="12"/>
              </c:numCache>
            </c:numRef>
          </c:val>
          <c:extLst>
            <c:ext xmlns:c16="http://schemas.microsoft.com/office/drawing/2014/chart" uri="{C3380CC4-5D6E-409C-BE32-E72D297353CC}">
              <c16:uniqueId val="{00000006-5B2B-49C7-8EA1-39F40849817E}"/>
            </c:ext>
          </c:extLst>
        </c:ser>
        <c:ser>
          <c:idx val="7"/>
          <c:order val="7"/>
          <c:tx>
            <c:strRef>
              <c:f>Energia!$B$12</c:f>
              <c:strCache>
                <c:ptCount val="1"/>
                <c:pt idx="0">
                  <c:v>2028</c:v>
                </c:pt>
              </c:strCache>
            </c:strRef>
          </c:tx>
          <c:spPr>
            <a:solidFill>
              <a:schemeClr val="accent2">
                <a:lumMod val="60000"/>
              </a:schemeClr>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Energia!$C$12:$N$12</c:f>
              <c:numCache>
                <c:formatCode>General</c:formatCode>
                <c:ptCount val="12"/>
              </c:numCache>
            </c:numRef>
          </c:val>
          <c:extLst>
            <c:ext xmlns:c16="http://schemas.microsoft.com/office/drawing/2014/chart" uri="{C3380CC4-5D6E-409C-BE32-E72D297353CC}">
              <c16:uniqueId val="{00000007-5B2B-49C7-8EA1-39F40849817E}"/>
            </c:ext>
          </c:extLst>
        </c:ser>
        <c:ser>
          <c:idx val="8"/>
          <c:order val="8"/>
          <c:tx>
            <c:strRef>
              <c:f>Energia!$B$13</c:f>
              <c:strCache>
                <c:ptCount val="1"/>
                <c:pt idx="0">
                  <c:v>2029</c:v>
                </c:pt>
              </c:strCache>
            </c:strRef>
          </c:tx>
          <c:spPr>
            <a:solidFill>
              <a:schemeClr val="accent3">
                <a:lumMod val="60000"/>
              </a:schemeClr>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Energia!$C$13:$N$13</c:f>
              <c:numCache>
                <c:formatCode>General</c:formatCode>
                <c:ptCount val="12"/>
              </c:numCache>
            </c:numRef>
          </c:val>
          <c:extLst>
            <c:ext xmlns:c16="http://schemas.microsoft.com/office/drawing/2014/chart" uri="{C3380CC4-5D6E-409C-BE32-E72D297353CC}">
              <c16:uniqueId val="{00000008-5B2B-49C7-8EA1-39F40849817E}"/>
            </c:ext>
          </c:extLst>
        </c:ser>
        <c:ser>
          <c:idx val="9"/>
          <c:order val="9"/>
          <c:tx>
            <c:strRef>
              <c:f>Energia!$B$14</c:f>
              <c:strCache>
                <c:ptCount val="1"/>
                <c:pt idx="0">
                  <c:v>2030</c:v>
                </c:pt>
              </c:strCache>
            </c:strRef>
          </c:tx>
          <c:spPr>
            <a:solidFill>
              <a:schemeClr val="accent4">
                <a:lumMod val="60000"/>
              </a:schemeClr>
            </a:solidFill>
            <a:ln>
              <a:noFill/>
            </a:ln>
            <a:effectLst/>
          </c:spPr>
          <c:invertIfNegative val="0"/>
          <c:cat>
            <c:strRef>
              <c:f>Energia!$C$4:$N$4</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Energia!$C$14:$N$14</c:f>
              <c:numCache>
                <c:formatCode>General</c:formatCode>
                <c:ptCount val="12"/>
              </c:numCache>
            </c:numRef>
          </c:val>
          <c:extLst>
            <c:ext xmlns:c16="http://schemas.microsoft.com/office/drawing/2014/chart" uri="{C3380CC4-5D6E-409C-BE32-E72D297353CC}">
              <c16:uniqueId val="{00000009-5B2B-49C7-8EA1-39F40849817E}"/>
            </c:ext>
          </c:extLst>
        </c:ser>
        <c:dLbls>
          <c:showLegendKey val="0"/>
          <c:showVal val="0"/>
          <c:showCatName val="0"/>
          <c:showSerName val="0"/>
          <c:showPercent val="0"/>
          <c:showBubbleSize val="0"/>
        </c:dLbls>
        <c:gapWidth val="219"/>
        <c:overlap val="-27"/>
        <c:axId val="1435161519"/>
        <c:axId val="1139938191"/>
      </c:barChart>
      <c:catAx>
        <c:axId val="1435161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39938191"/>
        <c:crosses val="autoZero"/>
        <c:auto val="1"/>
        <c:lblAlgn val="ctr"/>
        <c:lblOffset val="100"/>
        <c:noMultiLvlLbl val="0"/>
      </c:catAx>
      <c:valAx>
        <c:axId val="113993819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35161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Sähkönkulutus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Energia!$B$43</c:f>
              <c:strCache>
                <c:ptCount val="1"/>
                <c:pt idx="0">
                  <c:v>2021</c:v>
                </c:pt>
              </c:strCache>
            </c:strRef>
          </c:tx>
          <c:spPr>
            <a:solidFill>
              <a:schemeClr val="accent1"/>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Energia!$C$43:$N$43</c:f>
              <c:numCache>
                <c:formatCode>General</c:formatCode>
                <c:ptCount val="12"/>
              </c:numCache>
            </c:numRef>
          </c:val>
          <c:extLst>
            <c:ext xmlns:c16="http://schemas.microsoft.com/office/drawing/2014/chart" uri="{C3380CC4-5D6E-409C-BE32-E72D297353CC}">
              <c16:uniqueId val="{00000000-AEFF-487F-BCD4-AE35AB6D688C}"/>
            </c:ext>
          </c:extLst>
        </c:ser>
        <c:ser>
          <c:idx val="1"/>
          <c:order val="1"/>
          <c:tx>
            <c:strRef>
              <c:f>Energia!$B$44</c:f>
              <c:strCache>
                <c:ptCount val="1"/>
                <c:pt idx="0">
                  <c:v>2022</c:v>
                </c:pt>
              </c:strCache>
            </c:strRef>
          </c:tx>
          <c:spPr>
            <a:solidFill>
              <a:schemeClr val="accent2"/>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Energia!$C$44:$N$44</c:f>
              <c:numCache>
                <c:formatCode>General</c:formatCode>
                <c:ptCount val="12"/>
              </c:numCache>
            </c:numRef>
          </c:val>
          <c:extLst>
            <c:ext xmlns:c16="http://schemas.microsoft.com/office/drawing/2014/chart" uri="{C3380CC4-5D6E-409C-BE32-E72D297353CC}">
              <c16:uniqueId val="{00000001-AEFF-487F-BCD4-AE35AB6D688C}"/>
            </c:ext>
          </c:extLst>
        </c:ser>
        <c:ser>
          <c:idx val="2"/>
          <c:order val="2"/>
          <c:tx>
            <c:strRef>
              <c:f>Energia!$B$45</c:f>
              <c:strCache>
                <c:ptCount val="1"/>
                <c:pt idx="0">
                  <c:v>2023</c:v>
                </c:pt>
              </c:strCache>
            </c:strRef>
          </c:tx>
          <c:spPr>
            <a:solidFill>
              <a:schemeClr val="accent3"/>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Energia!$C$45:$N$45</c:f>
              <c:numCache>
                <c:formatCode>General</c:formatCode>
                <c:ptCount val="12"/>
              </c:numCache>
            </c:numRef>
          </c:val>
          <c:extLst>
            <c:ext xmlns:c16="http://schemas.microsoft.com/office/drawing/2014/chart" uri="{C3380CC4-5D6E-409C-BE32-E72D297353CC}">
              <c16:uniqueId val="{00000002-AEFF-487F-BCD4-AE35AB6D688C}"/>
            </c:ext>
          </c:extLst>
        </c:ser>
        <c:ser>
          <c:idx val="3"/>
          <c:order val="3"/>
          <c:tx>
            <c:strRef>
              <c:f>Energia!$B$46</c:f>
              <c:strCache>
                <c:ptCount val="1"/>
                <c:pt idx="0">
                  <c:v>2024</c:v>
                </c:pt>
              </c:strCache>
            </c:strRef>
          </c:tx>
          <c:spPr>
            <a:solidFill>
              <a:schemeClr val="accent4"/>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Energia!$C$46:$N$46</c:f>
              <c:numCache>
                <c:formatCode>General</c:formatCode>
                <c:ptCount val="12"/>
              </c:numCache>
            </c:numRef>
          </c:val>
          <c:extLst>
            <c:ext xmlns:c16="http://schemas.microsoft.com/office/drawing/2014/chart" uri="{C3380CC4-5D6E-409C-BE32-E72D297353CC}">
              <c16:uniqueId val="{00000003-AEFF-487F-BCD4-AE35AB6D688C}"/>
            </c:ext>
          </c:extLst>
        </c:ser>
        <c:ser>
          <c:idx val="4"/>
          <c:order val="4"/>
          <c:tx>
            <c:strRef>
              <c:f>Energia!$B$47</c:f>
              <c:strCache>
                <c:ptCount val="1"/>
                <c:pt idx="0">
                  <c:v>2025</c:v>
                </c:pt>
              </c:strCache>
            </c:strRef>
          </c:tx>
          <c:spPr>
            <a:solidFill>
              <a:schemeClr val="accent5"/>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Energia!$C$47:$N$47</c:f>
              <c:numCache>
                <c:formatCode>General</c:formatCode>
                <c:ptCount val="12"/>
              </c:numCache>
            </c:numRef>
          </c:val>
          <c:extLst>
            <c:ext xmlns:c16="http://schemas.microsoft.com/office/drawing/2014/chart" uri="{C3380CC4-5D6E-409C-BE32-E72D297353CC}">
              <c16:uniqueId val="{00000004-AEFF-487F-BCD4-AE35AB6D688C}"/>
            </c:ext>
          </c:extLst>
        </c:ser>
        <c:ser>
          <c:idx val="5"/>
          <c:order val="5"/>
          <c:tx>
            <c:strRef>
              <c:f>Energia!$B$48</c:f>
              <c:strCache>
                <c:ptCount val="1"/>
                <c:pt idx="0">
                  <c:v>2026</c:v>
                </c:pt>
              </c:strCache>
            </c:strRef>
          </c:tx>
          <c:spPr>
            <a:solidFill>
              <a:schemeClr val="accent6"/>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Energia!$C$48:$N$48</c:f>
              <c:numCache>
                <c:formatCode>General</c:formatCode>
                <c:ptCount val="12"/>
              </c:numCache>
            </c:numRef>
          </c:val>
          <c:extLst>
            <c:ext xmlns:c16="http://schemas.microsoft.com/office/drawing/2014/chart" uri="{C3380CC4-5D6E-409C-BE32-E72D297353CC}">
              <c16:uniqueId val="{00000005-AEFF-487F-BCD4-AE35AB6D688C}"/>
            </c:ext>
          </c:extLst>
        </c:ser>
        <c:ser>
          <c:idx val="6"/>
          <c:order val="6"/>
          <c:tx>
            <c:strRef>
              <c:f>Energia!$B$49</c:f>
              <c:strCache>
                <c:ptCount val="1"/>
                <c:pt idx="0">
                  <c:v>2027</c:v>
                </c:pt>
              </c:strCache>
            </c:strRef>
          </c:tx>
          <c:spPr>
            <a:solidFill>
              <a:schemeClr val="accent1">
                <a:lumMod val="60000"/>
              </a:schemeClr>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Energia!$C$49:$N$49</c:f>
              <c:numCache>
                <c:formatCode>General</c:formatCode>
                <c:ptCount val="12"/>
              </c:numCache>
            </c:numRef>
          </c:val>
          <c:extLst>
            <c:ext xmlns:c16="http://schemas.microsoft.com/office/drawing/2014/chart" uri="{C3380CC4-5D6E-409C-BE32-E72D297353CC}">
              <c16:uniqueId val="{00000006-AEFF-487F-BCD4-AE35AB6D688C}"/>
            </c:ext>
          </c:extLst>
        </c:ser>
        <c:ser>
          <c:idx val="7"/>
          <c:order val="7"/>
          <c:tx>
            <c:strRef>
              <c:f>Energia!$B$50</c:f>
              <c:strCache>
                <c:ptCount val="1"/>
                <c:pt idx="0">
                  <c:v>2028</c:v>
                </c:pt>
              </c:strCache>
            </c:strRef>
          </c:tx>
          <c:spPr>
            <a:solidFill>
              <a:schemeClr val="accent2">
                <a:lumMod val="60000"/>
              </a:schemeClr>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Energia!$C$50:$N$50</c:f>
              <c:numCache>
                <c:formatCode>General</c:formatCode>
                <c:ptCount val="12"/>
              </c:numCache>
            </c:numRef>
          </c:val>
          <c:extLst>
            <c:ext xmlns:c16="http://schemas.microsoft.com/office/drawing/2014/chart" uri="{C3380CC4-5D6E-409C-BE32-E72D297353CC}">
              <c16:uniqueId val="{00000007-AEFF-487F-BCD4-AE35AB6D688C}"/>
            </c:ext>
          </c:extLst>
        </c:ser>
        <c:ser>
          <c:idx val="8"/>
          <c:order val="8"/>
          <c:tx>
            <c:strRef>
              <c:f>Energia!$B$51</c:f>
              <c:strCache>
                <c:ptCount val="1"/>
                <c:pt idx="0">
                  <c:v>2029</c:v>
                </c:pt>
              </c:strCache>
            </c:strRef>
          </c:tx>
          <c:spPr>
            <a:solidFill>
              <a:schemeClr val="accent3">
                <a:lumMod val="60000"/>
              </a:schemeClr>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Energia!$C$51:$N$51</c:f>
              <c:numCache>
                <c:formatCode>General</c:formatCode>
                <c:ptCount val="12"/>
              </c:numCache>
            </c:numRef>
          </c:val>
          <c:extLst>
            <c:ext xmlns:c16="http://schemas.microsoft.com/office/drawing/2014/chart" uri="{C3380CC4-5D6E-409C-BE32-E72D297353CC}">
              <c16:uniqueId val="{00000008-AEFF-487F-BCD4-AE35AB6D688C}"/>
            </c:ext>
          </c:extLst>
        </c:ser>
        <c:ser>
          <c:idx val="9"/>
          <c:order val="9"/>
          <c:tx>
            <c:strRef>
              <c:f>Energia!$B$52</c:f>
              <c:strCache>
                <c:ptCount val="1"/>
                <c:pt idx="0">
                  <c:v>2030</c:v>
                </c:pt>
              </c:strCache>
            </c:strRef>
          </c:tx>
          <c:spPr>
            <a:solidFill>
              <a:schemeClr val="accent4">
                <a:lumMod val="60000"/>
              </a:schemeClr>
            </a:solidFill>
            <a:ln>
              <a:noFill/>
            </a:ln>
            <a:effectLst/>
          </c:spPr>
          <c:invertIfNegative val="0"/>
          <c:cat>
            <c:strRef>
              <c:f>Energia!$C$42:$N$42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Energia!$C$52:$N$52</c:f>
              <c:numCache>
                <c:formatCode>General</c:formatCode>
                <c:ptCount val="12"/>
              </c:numCache>
            </c:numRef>
          </c:val>
          <c:extLst>
            <c:ext xmlns:c16="http://schemas.microsoft.com/office/drawing/2014/chart" uri="{C3380CC4-5D6E-409C-BE32-E72D297353CC}">
              <c16:uniqueId val="{00000009-AEFF-487F-BCD4-AE35AB6D688C}"/>
            </c:ext>
          </c:extLst>
        </c:ser>
        <c:dLbls>
          <c:showLegendKey val="0"/>
          <c:showVal val="0"/>
          <c:showCatName val="0"/>
          <c:showSerName val="0"/>
          <c:showPercent val="0"/>
          <c:showBubbleSize val="0"/>
        </c:dLbls>
        <c:gapWidth val="219"/>
        <c:overlap val="-27"/>
        <c:axId val="1435161519"/>
        <c:axId val="1139938191"/>
      </c:barChart>
      <c:catAx>
        <c:axId val="1435161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39938191"/>
        <c:crosses val="autoZero"/>
        <c:auto val="1"/>
        <c:lblAlgn val="ctr"/>
        <c:lblOffset val="100"/>
        <c:noMultiLvlLbl val="0"/>
      </c:catAx>
      <c:valAx>
        <c:axId val="113993819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35161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Vedenkulutus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Energia!$B$81</c:f>
              <c:strCache>
                <c:ptCount val="1"/>
                <c:pt idx="0">
                  <c:v>2021</c:v>
                </c:pt>
              </c:strCache>
            </c:strRef>
          </c:tx>
          <c:spPr>
            <a:solidFill>
              <a:schemeClr val="accent1"/>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Energia!$C$81:$N$81</c:f>
              <c:numCache>
                <c:formatCode>General</c:formatCode>
                <c:ptCount val="12"/>
              </c:numCache>
            </c:numRef>
          </c:val>
          <c:extLst>
            <c:ext xmlns:c16="http://schemas.microsoft.com/office/drawing/2014/chart" uri="{C3380CC4-5D6E-409C-BE32-E72D297353CC}">
              <c16:uniqueId val="{00000000-7164-484D-9278-0353F66017CE}"/>
            </c:ext>
          </c:extLst>
        </c:ser>
        <c:ser>
          <c:idx val="1"/>
          <c:order val="1"/>
          <c:tx>
            <c:strRef>
              <c:f>Energia!$B$82</c:f>
              <c:strCache>
                <c:ptCount val="1"/>
                <c:pt idx="0">
                  <c:v>2022</c:v>
                </c:pt>
              </c:strCache>
            </c:strRef>
          </c:tx>
          <c:spPr>
            <a:solidFill>
              <a:schemeClr val="accent2"/>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Energia!$C$82:$N$82</c:f>
              <c:numCache>
                <c:formatCode>General</c:formatCode>
                <c:ptCount val="12"/>
              </c:numCache>
            </c:numRef>
          </c:val>
          <c:extLst>
            <c:ext xmlns:c16="http://schemas.microsoft.com/office/drawing/2014/chart" uri="{C3380CC4-5D6E-409C-BE32-E72D297353CC}">
              <c16:uniqueId val="{00000001-7164-484D-9278-0353F66017CE}"/>
            </c:ext>
          </c:extLst>
        </c:ser>
        <c:ser>
          <c:idx val="2"/>
          <c:order val="2"/>
          <c:tx>
            <c:strRef>
              <c:f>Energia!$B$83</c:f>
              <c:strCache>
                <c:ptCount val="1"/>
                <c:pt idx="0">
                  <c:v>2023</c:v>
                </c:pt>
              </c:strCache>
            </c:strRef>
          </c:tx>
          <c:spPr>
            <a:solidFill>
              <a:schemeClr val="accent3"/>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Energia!$C$83:$N$83</c:f>
              <c:numCache>
                <c:formatCode>General</c:formatCode>
                <c:ptCount val="12"/>
              </c:numCache>
            </c:numRef>
          </c:val>
          <c:extLst>
            <c:ext xmlns:c16="http://schemas.microsoft.com/office/drawing/2014/chart" uri="{C3380CC4-5D6E-409C-BE32-E72D297353CC}">
              <c16:uniqueId val="{00000002-7164-484D-9278-0353F66017CE}"/>
            </c:ext>
          </c:extLst>
        </c:ser>
        <c:ser>
          <c:idx val="3"/>
          <c:order val="3"/>
          <c:tx>
            <c:strRef>
              <c:f>Energia!$B$84</c:f>
              <c:strCache>
                <c:ptCount val="1"/>
                <c:pt idx="0">
                  <c:v>2024</c:v>
                </c:pt>
              </c:strCache>
            </c:strRef>
          </c:tx>
          <c:spPr>
            <a:solidFill>
              <a:schemeClr val="accent4"/>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Energia!$C$84:$N$84</c:f>
              <c:numCache>
                <c:formatCode>General</c:formatCode>
                <c:ptCount val="12"/>
              </c:numCache>
            </c:numRef>
          </c:val>
          <c:extLst>
            <c:ext xmlns:c16="http://schemas.microsoft.com/office/drawing/2014/chart" uri="{C3380CC4-5D6E-409C-BE32-E72D297353CC}">
              <c16:uniqueId val="{00000003-7164-484D-9278-0353F66017CE}"/>
            </c:ext>
          </c:extLst>
        </c:ser>
        <c:ser>
          <c:idx val="4"/>
          <c:order val="4"/>
          <c:tx>
            <c:strRef>
              <c:f>Energia!$B$85</c:f>
              <c:strCache>
                <c:ptCount val="1"/>
                <c:pt idx="0">
                  <c:v>2025</c:v>
                </c:pt>
              </c:strCache>
            </c:strRef>
          </c:tx>
          <c:spPr>
            <a:solidFill>
              <a:schemeClr val="accent5"/>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Energia!$C$85:$N$85</c:f>
              <c:numCache>
                <c:formatCode>General</c:formatCode>
                <c:ptCount val="12"/>
              </c:numCache>
            </c:numRef>
          </c:val>
          <c:extLst>
            <c:ext xmlns:c16="http://schemas.microsoft.com/office/drawing/2014/chart" uri="{C3380CC4-5D6E-409C-BE32-E72D297353CC}">
              <c16:uniqueId val="{00000004-7164-484D-9278-0353F66017CE}"/>
            </c:ext>
          </c:extLst>
        </c:ser>
        <c:ser>
          <c:idx val="5"/>
          <c:order val="5"/>
          <c:tx>
            <c:strRef>
              <c:f>Energia!$B$86</c:f>
              <c:strCache>
                <c:ptCount val="1"/>
                <c:pt idx="0">
                  <c:v>2026</c:v>
                </c:pt>
              </c:strCache>
            </c:strRef>
          </c:tx>
          <c:spPr>
            <a:solidFill>
              <a:schemeClr val="accent6"/>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Energia!$C$86:$N$86</c:f>
              <c:numCache>
                <c:formatCode>General</c:formatCode>
                <c:ptCount val="12"/>
              </c:numCache>
            </c:numRef>
          </c:val>
          <c:extLst>
            <c:ext xmlns:c16="http://schemas.microsoft.com/office/drawing/2014/chart" uri="{C3380CC4-5D6E-409C-BE32-E72D297353CC}">
              <c16:uniqueId val="{00000005-7164-484D-9278-0353F66017CE}"/>
            </c:ext>
          </c:extLst>
        </c:ser>
        <c:ser>
          <c:idx val="6"/>
          <c:order val="6"/>
          <c:tx>
            <c:strRef>
              <c:f>Energia!$B$87</c:f>
              <c:strCache>
                <c:ptCount val="1"/>
                <c:pt idx="0">
                  <c:v>2027</c:v>
                </c:pt>
              </c:strCache>
            </c:strRef>
          </c:tx>
          <c:spPr>
            <a:solidFill>
              <a:schemeClr val="accent1">
                <a:lumMod val="60000"/>
              </a:schemeClr>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Energia!$C$87:$N$87</c:f>
              <c:numCache>
                <c:formatCode>General</c:formatCode>
                <c:ptCount val="12"/>
              </c:numCache>
            </c:numRef>
          </c:val>
          <c:extLst>
            <c:ext xmlns:c16="http://schemas.microsoft.com/office/drawing/2014/chart" uri="{C3380CC4-5D6E-409C-BE32-E72D297353CC}">
              <c16:uniqueId val="{00000006-7164-484D-9278-0353F66017CE}"/>
            </c:ext>
          </c:extLst>
        </c:ser>
        <c:ser>
          <c:idx val="7"/>
          <c:order val="7"/>
          <c:tx>
            <c:strRef>
              <c:f>Energia!$B$88</c:f>
              <c:strCache>
                <c:ptCount val="1"/>
                <c:pt idx="0">
                  <c:v>2028</c:v>
                </c:pt>
              </c:strCache>
            </c:strRef>
          </c:tx>
          <c:spPr>
            <a:solidFill>
              <a:schemeClr val="accent2">
                <a:lumMod val="60000"/>
              </a:schemeClr>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Energia!$C$88:$N$88</c:f>
              <c:numCache>
                <c:formatCode>General</c:formatCode>
                <c:ptCount val="12"/>
              </c:numCache>
            </c:numRef>
          </c:val>
          <c:extLst>
            <c:ext xmlns:c16="http://schemas.microsoft.com/office/drawing/2014/chart" uri="{C3380CC4-5D6E-409C-BE32-E72D297353CC}">
              <c16:uniqueId val="{00000007-7164-484D-9278-0353F66017CE}"/>
            </c:ext>
          </c:extLst>
        </c:ser>
        <c:ser>
          <c:idx val="8"/>
          <c:order val="8"/>
          <c:tx>
            <c:strRef>
              <c:f>Energia!$B$89</c:f>
              <c:strCache>
                <c:ptCount val="1"/>
                <c:pt idx="0">
                  <c:v>2029</c:v>
                </c:pt>
              </c:strCache>
            </c:strRef>
          </c:tx>
          <c:spPr>
            <a:solidFill>
              <a:schemeClr val="accent3">
                <a:lumMod val="60000"/>
              </a:schemeClr>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Energia!$C$89:$N$89</c:f>
              <c:numCache>
                <c:formatCode>General</c:formatCode>
                <c:ptCount val="12"/>
              </c:numCache>
            </c:numRef>
          </c:val>
          <c:extLst>
            <c:ext xmlns:c16="http://schemas.microsoft.com/office/drawing/2014/chart" uri="{C3380CC4-5D6E-409C-BE32-E72D297353CC}">
              <c16:uniqueId val="{00000008-7164-484D-9278-0353F66017CE}"/>
            </c:ext>
          </c:extLst>
        </c:ser>
        <c:ser>
          <c:idx val="9"/>
          <c:order val="9"/>
          <c:tx>
            <c:strRef>
              <c:f>Energia!$B$90</c:f>
              <c:strCache>
                <c:ptCount val="1"/>
                <c:pt idx="0">
                  <c:v>2030</c:v>
                </c:pt>
              </c:strCache>
            </c:strRef>
          </c:tx>
          <c:spPr>
            <a:solidFill>
              <a:schemeClr val="accent4">
                <a:lumMod val="60000"/>
              </a:schemeClr>
            </a:solidFill>
            <a:ln>
              <a:noFill/>
            </a:ln>
            <a:effectLst/>
          </c:spPr>
          <c:invertIfNegative val="0"/>
          <c:cat>
            <c:strRef>
              <c:f>Energia!$C$80:$N$80</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Energia!$C$90:$N$90</c:f>
              <c:numCache>
                <c:formatCode>General</c:formatCode>
                <c:ptCount val="12"/>
              </c:numCache>
            </c:numRef>
          </c:val>
          <c:extLst>
            <c:ext xmlns:c16="http://schemas.microsoft.com/office/drawing/2014/chart" uri="{C3380CC4-5D6E-409C-BE32-E72D297353CC}">
              <c16:uniqueId val="{00000009-7164-484D-9278-0353F66017CE}"/>
            </c:ext>
          </c:extLst>
        </c:ser>
        <c:dLbls>
          <c:showLegendKey val="0"/>
          <c:showVal val="0"/>
          <c:showCatName val="0"/>
          <c:showSerName val="0"/>
          <c:showPercent val="0"/>
          <c:showBubbleSize val="0"/>
        </c:dLbls>
        <c:gapWidth val="219"/>
        <c:overlap val="-27"/>
        <c:axId val="1435161519"/>
        <c:axId val="1139938191"/>
      </c:barChart>
      <c:catAx>
        <c:axId val="1435161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39938191"/>
        <c:crosses val="autoZero"/>
        <c:auto val="1"/>
        <c:lblAlgn val="ctr"/>
        <c:lblOffset val="100"/>
        <c:noMultiLvlLbl val="0"/>
      </c:catAx>
      <c:valAx>
        <c:axId val="113993819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35161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190499</xdr:rowOff>
    </xdr:from>
    <xdr:to>
      <xdr:col>15</xdr:col>
      <xdr:colOff>0</xdr:colOff>
      <xdr:row>37</xdr:row>
      <xdr:rowOff>9524</xdr:rowOff>
    </xdr:to>
    <xdr:graphicFrame macro="">
      <xdr:nvGraphicFramePr>
        <xdr:cNvPr id="7" name="Kaavio 4">
          <a:extLst>
            <a:ext uri="{FF2B5EF4-FFF2-40B4-BE49-F238E27FC236}">
              <a16:creationId xmlns:a16="http://schemas.microsoft.com/office/drawing/2014/main" id="{A8B47A12-33B7-42A6-9E8E-C33CE950F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53</xdr:row>
      <xdr:rowOff>0</xdr:rowOff>
    </xdr:from>
    <xdr:to>
      <xdr:col>15</xdr:col>
      <xdr:colOff>52916</xdr:colOff>
      <xdr:row>74</xdr:row>
      <xdr:rowOff>180975</xdr:rowOff>
    </xdr:to>
    <xdr:graphicFrame macro="">
      <xdr:nvGraphicFramePr>
        <xdr:cNvPr id="3" name="Kaavio 2">
          <a:extLst>
            <a:ext uri="{FF2B5EF4-FFF2-40B4-BE49-F238E27FC236}">
              <a16:creationId xmlns:a16="http://schemas.microsoft.com/office/drawing/2014/main" id="{824E206F-C546-40E4-B214-A934D6010B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0</xdr:colOff>
      <xdr:row>56</xdr:row>
      <xdr:rowOff>0</xdr:rowOff>
    </xdr:from>
    <xdr:to>
      <xdr:col>23</xdr:col>
      <xdr:colOff>1152525</xdr:colOff>
      <xdr:row>71</xdr:row>
      <xdr:rowOff>1058</xdr:rowOff>
    </xdr:to>
    <xdr:pic>
      <xdr:nvPicPr>
        <xdr:cNvPr id="8" name="Kuva 7">
          <a:extLst>
            <a:ext uri="{FF2B5EF4-FFF2-40B4-BE49-F238E27FC236}">
              <a16:creationId xmlns:a16="http://schemas.microsoft.com/office/drawing/2014/main" id="{7C6AC35F-3C62-4E44-809A-8C16B76F5B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09250" y="11154833"/>
          <a:ext cx="5819775" cy="2849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0</xdr:colOff>
      <xdr:row>79</xdr:row>
      <xdr:rowOff>0</xdr:rowOff>
    </xdr:from>
    <xdr:to>
      <xdr:col>24</xdr:col>
      <xdr:colOff>910167</xdr:colOff>
      <xdr:row>91</xdr:row>
      <xdr:rowOff>28677</xdr:rowOff>
    </xdr:to>
    <xdr:pic>
      <xdr:nvPicPr>
        <xdr:cNvPr id="14" name="Kuva 13">
          <a:extLst>
            <a:ext uri="{FF2B5EF4-FFF2-40B4-BE49-F238E27FC236}">
              <a16:creationId xmlns:a16="http://schemas.microsoft.com/office/drawing/2014/main" id="{F50CA94E-9CCB-46EF-9B3C-ED3C095EC696}"/>
            </a:ext>
          </a:extLst>
        </xdr:cNvPr>
        <xdr:cNvPicPr>
          <a:picLocks noChangeAspect="1"/>
        </xdr:cNvPicPr>
      </xdr:nvPicPr>
      <xdr:blipFill>
        <a:blip xmlns:r="http://schemas.openxmlformats.org/officeDocument/2006/relationships" r:embed="rId4"/>
        <a:stretch>
          <a:fillRect/>
        </a:stretch>
      </xdr:blipFill>
      <xdr:spPr>
        <a:xfrm>
          <a:off x="15176500" y="15652750"/>
          <a:ext cx="3291417" cy="2335844"/>
        </a:xfrm>
        <a:prstGeom prst="rect">
          <a:avLst/>
        </a:prstGeom>
      </xdr:spPr>
    </xdr:pic>
    <xdr:clientData/>
  </xdr:twoCellAnchor>
  <xdr:twoCellAnchor>
    <xdr:from>
      <xdr:col>1</xdr:col>
      <xdr:colOff>0</xdr:colOff>
      <xdr:row>91</xdr:row>
      <xdr:rowOff>0</xdr:rowOff>
    </xdr:from>
    <xdr:to>
      <xdr:col>15</xdr:col>
      <xdr:colOff>52916</xdr:colOff>
      <xdr:row>112</xdr:row>
      <xdr:rowOff>180975</xdr:rowOff>
    </xdr:to>
    <xdr:graphicFrame macro="">
      <xdr:nvGraphicFramePr>
        <xdr:cNvPr id="17" name="Kaavio 16">
          <a:extLst>
            <a:ext uri="{FF2B5EF4-FFF2-40B4-BE49-F238E27FC236}">
              <a16:creationId xmlns:a16="http://schemas.microsoft.com/office/drawing/2014/main" id="{5A19C51B-E4BE-4DEE-BB28-2D83852E9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7</xdr:row>
      <xdr:rowOff>0</xdr:rowOff>
    </xdr:from>
    <xdr:to>
      <xdr:col>38</xdr:col>
      <xdr:colOff>270216</xdr:colOff>
      <xdr:row>28</xdr:row>
      <xdr:rowOff>84445</xdr:rowOff>
    </xdr:to>
    <xdr:pic>
      <xdr:nvPicPr>
        <xdr:cNvPr id="5" name="Kuva 4" descr="Kuva, joka sisältää kohteen teksti, kuvakaappaus, muotoilu, talo&#10;&#10;Kuvaus luotu automaattisesti">
          <a:extLst>
            <a:ext uri="{FF2B5EF4-FFF2-40B4-BE49-F238E27FC236}">
              <a16:creationId xmlns:a16="http://schemas.microsoft.com/office/drawing/2014/main" id="{C7E77D7C-538E-4D98-8B94-580CBD8959E2}"/>
            </a:ext>
          </a:extLst>
        </xdr:cNvPr>
        <xdr:cNvPicPr>
          <a:picLocks noChangeAspect="1"/>
        </xdr:cNvPicPr>
      </xdr:nvPicPr>
      <xdr:blipFill>
        <a:blip xmlns:r="http://schemas.openxmlformats.org/officeDocument/2006/relationships" r:embed="rId1"/>
        <a:stretch>
          <a:fillRect/>
        </a:stretch>
      </xdr:blipFill>
      <xdr:spPr>
        <a:xfrm>
          <a:off x="8410575" y="2324100"/>
          <a:ext cx="14900616" cy="8085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12</xdr:col>
      <xdr:colOff>38100</xdr:colOff>
      <xdr:row>17</xdr:row>
      <xdr:rowOff>175260</xdr:rowOff>
    </xdr:to>
    <xdr:sp macro="" textlink="">
      <xdr:nvSpPr>
        <xdr:cNvPr id="2" name="Tekstiruutu 1">
          <a:extLst>
            <a:ext uri="{FF2B5EF4-FFF2-40B4-BE49-F238E27FC236}">
              <a16:creationId xmlns:a16="http://schemas.microsoft.com/office/drawing/2014/main" id="{D95FA1EF-7626-431A-B792-D81FE2251173}"/>
            </a:ext>
          </a:extLst>
        </xdr:cNvPr>
        <xdr:cNvSpPr txBox="1">
          <a:spLocks noChangeArrowheads="1"/>
        </xdr:cNvSpPr>
      </xdr:nvSpPr>
      <xdr:spPr bwMode="auto">
        <a:xfrm>
          <a:off x="609600" y="571500"/>
          <a:ext cx="6743700" cy="2889885"/>
        </a:xfrm>
        <a:prstGeom prst="rect">
          <a:avLst/>
        </a:prstGeom>
        <a:solidFill>
          <a:srgbClr val="FFFFFF"/>
        </a:solidFill>
        <a:ln w="9525">
          <a:solidFill>
            <a:srgbClr val="000000"/>
          </a:solidFill>
          <a:miter lim="800000"/>
          <a:headEnd/>
          <a:tailEnd/>
        </a:ln>
      </xdr:spPr>
      <xdr:txBody>
        <a:bodyPr wrap="square" lIns="36576"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FI" sz="1100" b="0" i="0" u="none" strike="noStrike" baseline="0">
              <a:solidFill>
                <a:srgbClr val="000000"/>
              </a:solidFill>
              <a:latin typeface="Calibri"/>
              <a:cs typeface="Calibri"/>
            </a:rPr>
            <a:t>Voit tuoda tälle lisätietoja-välilehdelle muita kiinteistöön liittyviä dokumentteja</a:t>
          </a:r>
          <a:r>
            <a:rPr lang="fi-FI" sz="1100" b="0" i="0" u="none" strike="noStrike" baseline="0">
              <a:solidFill>
                <a:srgbClr val="000000"/>
              </a:solidFill>
              <a:latin typeface="Calibri"/>
              <a:cs typeface="Calibri"/>
            </a:rPr>
            <a:t> ja valokuvia,</a:t>
          </a:r>
          <a:r>
            <a:rPr lang="en-FI" sz="1100" b="0" i="0" u="none" strike="noStrike" baseline="0">
              <a:solidFill>
                <a:srgbClr val="000000"/>
              </a:solidFill>
              <a:latin typeface="Calibri"/>
              <a:cs typeface="Calibri"/>
            </a:rPr>
            <a:t> kuten paikantamispiirrustuksia, taloteknisten laitteiden tavoitearvoja ja käyttöaikatauluja, hoito-, huolto- ja poikkeustilanneohjeita, laitteiden käyttöohjeita ja takuutodistuksia sekä muita rakentamiseen liittyviä ja viranomaisasiakirjoja.</a:t>
          </a:r>
        </a:p>
        <a:p>
          <a:pPr algn="l" rtl="0">
            <a:defRPr sz="1000"/>
          </a:pPr>
          <a:endParaRPr lang="en-FI" sz="1100" b="0" i="0" u="none" strike="noStrike" baseline="0">
            <a:solidFill>
              <a:srgbClr val="000000"/>
            </a:solidFill>
            <a:latin typeface="Calibri"/>
            <a:cs typeface="Calibri"/>
          </a:endParaRPr>
        </a:p>
        <a:p>
          <a:pPr algn="l" rtl="0">
            <a:defRPr sz="1000"/>
          </a:pPr>
          <a:r>
            <a:rPr lang="en-FI" sz="1100" b="0" i="0" u="none" strike="noStrike" baseline="0">
              <a:solidFill>
                <a:srgbClr val="000000"/>
              </a:solidFill>
              <a:latin typeface="Calibri"/>
              <a:cs typeface="Calibri"/>
            </a:rPr>
            <a:t>Paikantamispiirustuksista tänne voidaan lisätä kopiot pohja- ja tonttipiirustuksista, ja alkuperäiset arkistoidaan. Mikäli alkuperäisiä piirustuksia ei ole saatavilla, paikantamispiirustukset voidaan luonnostella itse. Tavoitearvojen ja käyttöaikataulujen osalta voidaan merkitä sisäilman ja käyttöveden tavoitelämpötilat sekä järjestelmien käyttötiedot. Hoito- ja huolto-ohjeet voidaan koota tälle välilehdelle kattamaan pientalon yleisempien järjestelmien ja laitteiden hoito-, huolto ja kunnossapito</a:t>
          </a:r>
          <a:r>
            <a:rPr lang="fi-FI" sz="1100" b="0" i="0" u="none" strike="noStrike" baseline="0">
              <a:solidFill>
                <a:srgbClr val="000000"/>
              </a:solidFill>
              <a:latin typeface="Calibri"/>
              <a:cs typeface="Calibri"/>
            </a:rPr>
            <a:t>-ohjeet</a:t>
          </a:r>
          <a:r>
            <a:rPr lang="en-FI" sz="1100" b="0" i="0" u="none" strike="noStrike" baseline="0">
              <a:solidFill>
                <a:srgbClr val="000000"/>
              </a:solidFill>
              <a:latin typeface="Calibri"/>
              <a:cs typeface="Calibri"/>
            </a:rPr>
            <a:t>. Poikkeustilanneohjeet sisältävät ohjeet poikkeuksellisten tilanteiden varalta. Poikkeustilanteita voivat olla esimerkiksi vesijohtovuodot, vesijohtojen jäätyminen, viemärien tukkeutumiset ja kovat pakkaset. Käyttöohjeet ja takuutodistukset, jotka liittyvät kiinteistönpitoon ja rakentamiseen, voidaan myös tuoda tänne. Jos käyttöohjeita ei ole enää saatavilla, niitä voi tiedustella valmistajalta. </a:t>
          </a:r>
        </a:p>
        <a:p>
          <a:pPr algn="l" rtl="0">
            <a:defRPr sz="1000"/>
          </a:pPr>
          <a:endParaRPr lang="en-FI" sz="1100" b="0" i="0" u="none" strike="noStrike" baseline="0">
            <a:solidFill>
              <a:srgbClr val="000000"/>
            </a:solidFill>
            <a:latin typeface="Calibri"/>
            <a:cs typeface="Calibri"/>
          </a:endParaRPr>
        </a:p>
        <a:p>
          <a:pPr algn="l" rtl="0">
            <a:defRPr sz="1000"/>
          </a:pPr>
          <a:r>
            <a:rPr lang="en-FI" sz="1100" b="0" i="0" u="none" strike="noStrike" baseline="0">
              <a:solidFill>
                <a:srgbClr val="000000"/>
              </a:solidFill>
              <a:latin typeface="Calibri"/>
              <a:cs typeface="Calibri"/>
            </a:rPr>
            <a:t>Tämän välilehden alle voidaan myös liittää kiinteistön muut asiakirjat, kuten rakentamiseen liittyvät asiakirjat ja viranomaisasiakirjat. Voit lisätä uusia ohjeita ja dokumenttejä tarpeesi mukaan ja liittää hyperlinkkejä suoraan asiakirjoihin tai verkkosivustoihin, joista löytyy lisätietoja.</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E83B7A-4E30-40AB-9438-F086BB28C218}" name="Taulukko3" displayName="Taulukko3" ref="A10:A17" totalsRowShown="0" headerRowDxfId="8">
  <autoFilter ref="A10:A17" xr:uid="{93E83B7A-4E30-40AB-9438-F086BB28C218}"/>
  <tableColumns count="1">
    <tableColumn id="1" xr3:uid="{677FCDCD-6012-4DE9-BB79-A6982D12EE2F}" name="Perustukse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904F60-C5D6-49AE-A31D-070C646F7AA5}" name="Taulukko4" displayName="Taulukko4" ref="C11:C14" totalsRowShown="0" headerRowDxfId="7">
  <autoFilter ref="C11:C14" xr:uid="{69904F60-C5D6-49AE-A31D-070C646F7AA5}"/>
  <tableColumns count="1">
    <tableColumn id="1" xr3:uid="{46B1D37A-6EBB-4CF5-98D6-3269DA543305}" name="Lämmönjak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9781B6-277B-42AB-A615-B69EE21C7F56}" name="Taulukko5" displayName="Taulukko5" ref="C16:C21" totalsRowShown="0" headerRowDxfId="6">
  <autoFilter ref="C16:C21" xr:uid="{D19781B6-277B-42AB-A615-B69EE21C7F56}"/>
  <tableColumns count="1">
    <tableColumn id="1" xr3:uid="{4815E3FF-FF51-4E4E-ACD5-0AFB3AE96C90}" name="Ilmanvaiht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4F05FB6-2CC9-4913-9DBA-F51C625F59DA}" name="Taulukko6" displayName="Taulukko6" ref="A19:A22" totalsRowShown="0" headerRowDxfId="5">
  <autoFilter ref="A19:A22" xr:uid="{C4F05FB6-2CC9-4913-9DBA-F51C625F59DA}"/>
  <tableColumns count="1">
    <tableColumn id="1" xr3:uid="{9241A705-F262-4C45-A235-F340A95618B1}" name="Runk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4ED81AF-AD72-414F-8978-AA2DD414A261}" name="Taulukko7" displayName="Taulukko7" ref="A24:A30" totalsRowShown="0" headerRowDxfId="4">
  <autoFilter ref="A24:A30" xr:uid="{14ED81AF-AD72-414F-8978-AA2DD414A261}"/>
  <tableColumns count="1">
    <tableColumn id="1" xr3:uid="{2A43111E-56A6-433A-A842-6445443CAD3B}" name="Julkisivu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6F79C87-A966-4AAD-99DF-9820DB832C2B}" name="Taulukko8" displayName="Taulukko8" ref="C23:C29" totalsRowShown="0" headerRowDxfId="3">
  <autoFilter ref="C23:C29" xr:uid="{16F79C87-A966-4AAD-99DF-9820DB832C2B}"/>
  <tableColumns count="1">
    <tableColumn id="1" xr3:uid="{99442C3C-7019-48FF-8F05-29A1EAAC129E}" name="Jätevesijärjestelmä"/>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71387E4-462A-4055-93B0-A7772C7449FC}" name="Taulukko9" displayName="Taulukko9" ref="A32:A38" totalsRowShown="0" headerRowDxfId="2">
  <autoFilter ref="A32:A38" xr:uid="{D71387E4-462A-4055-93B0-A7772C7449FC}"/>
  <tableColumns count="1">
    <tableColumn id="1" xr3:uid="{157F58ED-C030-494D-8565-1F57C1E13CD1}" name="Katto"/>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B457FBF-F21D-4A4C-B3D8-BD7C983EEE8F}" name="Taulukko10" displayName="Taulukko10" ref="C31:C34" totalsRowShown="0" headerRowDxfId="1">
  <autoFilter ref="C31:C34" xr:uid="{6B457FBF-F21D-4A4C-B3D8-BD7C983EEE8F}"/>
  <tableColumns count="1">
    <tableColumn id="1" xr3:uid="{FADE493F-A6D4-4EBF-BE14-BE264824F0E7}" name="Oma sähköntuotanto"/>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DE38995-DDEC-40E9-88F1-DED25C2F42F0}" name="Taulukko11" displayName="Taulukko11" ref="C36:C38" totalsRowShown="0" headerRowDxfId="0">
  <autoFilter ref="C36:C38" xr:uid="{6DE38995-DDEC-40E9-88F1-DED25C2F42F0}"/>
  <tableColumns count="1">
    <tableColumn id="1" xr3:uid="{C7938F43-7625-4A46-8C36-D05A258EBDDD}" name="Oma lämmöntuotanto"/>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Mukautettu 7">
      <a:dk1>
        <a:sysClr val="windowText" lastClr="000000"/>
      </a:dk1>
      <a:lt1>
        <a:sysClr val="window" lastClr="FFFFFF"/>
      </a:lt1>
      <a:dk2>
        <a:srgbClr val="4A205D"/>
      </a:dk2>
      <a:lt2>
        <a:srgbClr val="E7E6E6"/>
      </a:lt2>
      <a:accent1>
        <a:srgbClr val="991A42"/>
      </a:accent1>
      <a:accent2>
        <a:srgbClr val="F05A82"/>
      </a:accent2>
      <a:accent3>
        <a:srgbClr val="9179A2"/>
      </a:accent3>
      <a:accent4>
        <a:srgbClr val="7CCFE2"/>
      </a:accent4>
      <a:accent5>
        <a:srgbClr val="8FCA78"/>
      </a:accent5>
      <a:accent6>
        <a:srgbClr val="F9A534"/>
      </a:accent6>
      <a:hlink>
        <a:srgbClr val="991A42"/>
      </a:hlink>
      <a:folHlink>
        <a:srgbClr val="7030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tiva.fi/koti_ja_asuminen/asiaa_energiasta_-uutiskirje_kuluttajille" TargetMode="External"/><Relationship Id="rId2" Type="http://schemas.openxmlformats.org/officeDocument/2006/relationships/hyperlink" Target="https://www.motiva.fi/koti_ja_asuminen/kuluttajien_energianeuvonta" TargetMode="External"/><Relationship Id="rId1" Type="http://schemas.openxmlformats.org/officeDocument/2006/relationships/hyperlink" Target="http://www.motiva.fi/koti"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hyperlink" Target="https://liiteri.ymparisto.f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C2FF-9A0F-4CBD-AB64-1BBA447ABA9B}">
  <dimension ref="A1:A41"/>
  <sheetViews>
    <sheetView showGridLines="0" zoomScale="85" zoomScaleNormal="85" workbookViewId="0"/>
  </sheetViews>
  <sheetFormatPr defaultRowHeight="14.5" x14ac:dyDescent="0.35"/>
  <cols>
    <col min="1" max="1" width="71.1796875" style="23" customWidth="1"/>
  </cols>
  <sheetData>
    <row r="1" spans="1:1" ht="31" x14ac:dyDescent="0.7">
      <c r="A1" s="105" t="s">
        <v>0</v>
      </c>
    </row>
    <row r="3" spans="1:1" ht="15.5" x14ac:dyDescent="0.35">
      <c r="A3" s="119" t="s">
        <v>1</v>
      </c>
    </row>
    <row r="4" spans="1:1" ht="15.5" x14ac:dyDescent="0.35">
      <c r="A4" s="119"/>
    </row>
    <row r="5" spans="1:1" ht="31" x14ac:dyDescent="0.35">
      <c r="A5" s="119" t="s">
        <v>2</v>
      </c>
    </row>
    <row r="6" spans="1:1" ht="15.5" x14ac:dyDescent="0.35">
      <c r="A6" s="119"/>
    </row>
    <row r="7" spans="1:1" ht="46.5" x14ac:dyDescent="0.35">
      <c r="A7" s="119" t="s">
        <v>3</v>
      </c>
    </row>
    <row r="8" spans="1:1" ht="15.5" x14ac:dyDescent="0.35">
      <c r="A8" s="119"/>
    </row>
    <row r="9" spans="1:1" ht="93" x14ac:dyDescent="0.35">
      <c r="A9" s="119" t="s">
        <v>4</v>
      </c>
    </row>
    <row r="10" spans="1:1" ht="15.5" x14ac:dyDescent="0.35">
      <c r="A10" s="119"/>
    </row>
    <row r="11" spans="1:1" ht="15.5" x14ac:dyDescent="0.35">
      <c r="A11" s="119" t="s">
        <v>5</v>
      </c>
    </row>
    <row r="12" spans="1:1" x14ac:dyDescent="0.35">
      <c r="A12" s="106" t="s">
        <v>6</v>
      </c>
    </row>
    <row r="14" spans="1:1" ht="58" x14ac:dyDescent="0.35">
      <c r="A14" s="23" t="s">
        <v>7</v>
      </c>
    </row>
    <row r="15" spans="1:1" x14ac:dyDescent="0.35">
      <c r="A15" s="120" t="s">
        <v>8</v>
      </c>
    </row>
    <row r="16" spans="1:1" x14ac:dyDescent="0.35">
      <c r="A16" s="23" t="s">
        <v>9</v>
      </c>
    </row>
    <row r="17" spans="1:1" x14ac:dyDescent="0.35">
      <c r="A17" s="120" t="s">
        <v>10</v>
      </c>
    </row>
    <row r="18" spans="1:1" x14ac:dyDescent="0.35">
      <c r="A18" s="120"/>
    </row>
    <row r="19" spans="1:1" ht="28.5" x14ac:dyDescent="0.65">
      <c r="A19" s="110" t="s">
        <v>11</v>
      </c>
    </row>
    <row r="20" spans="1:1" ht="15.5" x14ac:dyDescent="0.35">
      <c r="A20" s="118" t="s">
        <v>12</v>
      </c>
    </row>
    <row r="21" spans="1:1" s="1" customFormat="1" ht="18.5" x14ac:dyDescent="0.45">
      <c r="A21" s="107" t="s">
        <v>13</v>
      </c>
    </row>
    <row r="22" spans="1:1" ht="15.5" x14ac:dyDescent="0.35">
      <c r="A22" s="108" t="s">
        <v>14</v>
      </c>
    </row>
    <row r="23" spans="1:1" s="1" customFormat="1" ht="18.5" x14ac:dyDescent="0.45">
      <c r="A23" s="107" t="s">
        <v>15</v>
      </c>
    </row>
    <row r="24" spans="1:1" ht="31" x14ac:dyDescent="0.35">
      <c r="A24" s="108" t="s">
        <v>16</v>
      </c>
    </row>
    <row r="25" spans="1:1" s="1" customFormat="1" ht="18.5" x14ac:dyDescent="0.45">
      <c r="A25" s="107" t="s">
        <v>17</v>
      </c>
    </row>
    <row r="26" spans="1:1" ht="31" x14ac:dyDescent="0.35">
      <c r="A26" s="108" t="s">
        <v>18</v>
      </c>
    </row>
    <row r="27" spans="1:1" s="1" customFormat="1" ht="18.5" x14ac:dyDescent="0.45">
      <c r="A27" s="107" t="s">
        <v>19</v>
      </c>
    </row>
    <row r="28" spans="1:1" ht="15.5" x14ac:dyDescent="0.35">
      <c r="A28" s="108" t="s">
        <v>20</v>
      </c>
    </row>
    <row r="29" spans="1:1" s="1" customFormat="1" ht="18.5" x14ac:dyDescent="0.45">
      <c r="A29" s="107" t="s">
        <v>21</v>
      </c>
    </row>
    <row r="30" spans="1:1" ht="31" x14ac:dyDescent="0.35">
      <c r="A30" s="108" t="s">
        <v>22</v>
      </c>
    </row>
    <row r="31" spans="1:1" s="1" customFormat="1" ht="18.5" x14ac:dyDescent="0.45">
      <c r="A31" s="107" t="s">
        <v>23</v>
      </c>
    </row>
    <row r="32" spans="1:1" ht="46.5" x14ac:dyDescent="0.35">
      <c r="A32" s="108" t="s">
        <v>24</v>
      </c>
    </row>
    <row r="33" spans="1:1" s="1" customFormat="1" ht="18.5" x14ac:dyDescent="0.45">
      <c r="A33" s="107" t="s">
        <v>25</v>
      </c>
    </row>
    <row r="34" spans="1:1" ht="31" x14ac:dyDescent="0.35">
      <c r="A34" s="108" t="s">
        <v>26</v>
      </c>
    </row>
    <row r="35" spans="1:1" s="1" customFormat="1" ht="18.5" x14ac:dyDescent="0.45">
      <c r="A35" s="107" t="s">
        <v>27</v>
      </c>
    </row>
    <row r="36" spans="1:1" ht="15.5" x14ac:dyDescent="0.35">
      <c r="A36" s="109" t="s">
        <v>28</v>
      </c>
    </row>
    <row r="37" spans="1:1" ht="15.5" x14ac:dyDescent="0.35">
      <c r="A37" s="109"/>
    </row>
    <row r="41" spans="1:1" ht="58" x14ac:dyDescent="0.35">
      <c r="A41" s="122" t="s">
        <v>29</v>
      </c>
    </row>
  </sheetData>
  <sheetProtection algorithmName="SHA-512" hashValue="8kxooo+0zBjy7YV+UnokPLxeuzV3OvORo6rV8g8YyoSpltFy4zArLVdrlxDxVYC5vU5p5G39A33t/XoAmeYflw==" saltValue="L+V0AwR/EflKHtUYD3OJuA==" spinCount="100000" sheet="1" objects="1" scenarios="1"/>
  <hyperlinks>
    <hyperlink ref="A21" location="'Kiinteistön perustiedot'!A1" display="Kiinteistön perustiedot" xr:uid="{CFA69921-0672-4B43-ABA5-1595862547EC}"/>
    <hyperlink ref="A23" location="Energia!A1" display="Energia" xr:uid="{B4A586B9-6760-4987-B885-1C7D43C1E4FC}"/>
    <hyperlink ref="A25" location="'Käyttöiät ja kunnossapito'!A1" display="Käyttöiät ja kunnossapito" xr:uid="{3BF2D383-3448-4789-A603-291C16D735E4}"/>
    <hyperlink ref="A27" location="Vuosihuolto!A1" display="Vuosihuolto" xr:uid="{ADE67DFC-A97C-4761-A7D3-5CA4BED25B00}"/>
    <hyperlink ref="A29" location="Korjauspäiväkirja!A1" display="Korjauspäiväkirja" xr:uid="{EBAD511E-FAC0-4003-920F-2E667FE2417D}"/>
    <hyperlink ref="A31" location="PTS!A1" display="PTS" xr:uid="{A060BE8B-5169-4975-9B0E-082A5D60F6C2}"/>
    <hyperlink ref="A33" location="Materiaalit!A1" display="Materiaalit" xr:uid="{371E7957-DF5C-4D4A-80A2-12BC8D29032D}"/>
    <hyperlink ref="A35" location="Lisätietoja!A1" display="Lisätietoja" xr:uid="{4D90B6AE-7875-4476-B372-F5246C23330D}"/>
    <hyperlink ref="A12" r:id="rId1" xr:uid="{130BCF9F-A9DE-4C02-96D4-BDEC8690A58C}"/>
    <hyperlink ref="A15" r:id="rId2" xr:uid="{3B4813B3-8935-4066-ABD6-BD2DECF3FFED}"/>
    <hyperlink ref="A17" r:id="rId3" xr:uid="{375D7028-1A48-46F0-8622-6923A2D3A58B}"/>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7D444-9678-45D2-BDFF-7874C6583C49}">
  <dimension ref="A1:C38"/>
  <sheetViews>
    <sheetView topLeftCell="A10" workbookViewId="0">
      <selection activeCell="A10" sqref="A10"/>
    </sheetView>
  </sheetViews>
  <sheetFormatPr defaultRowHeight="14.5" x14ac:dyDescent="0.35"/>
  <cols>
    <col min="1" max="1" width="25.26953125" bestFit="1" customWidth="1"/>
    <col min="3" max="3" width="43.453125" bestFit="1" customWidth="1"/>
  </cols>
  <sheetData>
    <row r="1" spans="1:3" x14ac:dyDescent="0.35">
      <c r="A1" s="1"/>
    </row>
    <row r="2" spans="1:3" x14ac:dyDescent="0.35">
      <c r="A2" s="1" t="s">
        <v>43</v>
      </c>
      <c r="C2" s="1" t="s">
        <v>303</v>
      </c>
    </row>
    <row r="3" spans="1:3" x14ac:dyDescent="0.35">
      <c r="A3" t="s">
        <v>304</v>
      </c>
      <c r="C3" t="s">
        <v>305</v>
      </c>
    </row>
    <row r="4" spans="1:3" x14ac:dyDescent="0.35">
      <c r="A4" t="s">
        <v>306</v>
      </c>
      <c r="C4" t="s">
        <v>307</v>
      </c>
    </row>
    <row r="5" spans="1:3" x14ac:dyDescent="0.35">
      <c r="C5" t="s">
        <v>308</v>
      </c>
    </row>
    <row r="6" spans="1:3" x14ac:dyDescent="0.35">
      <c r="A6" s="1" t="s">
        <v>309</v>
      </c>
      <c r="C6" t="s">
        <v>244</v>
      </c>
    </row>
    <row r="7" spans="1:3" x14ac:dyDescent="0.35">
      <c r="A7" t="s">
        <v>310</v>
      </c>
      <c r="C7" t="s">
        <v>200</v>
      </c>
    </row>
    <row r="8" spans="1:3" x14ac:dyDescent="0.35">
      <c r="A8" t="s">
        <v>311</v>
      </c>
      <c r="C8" t="s">
        <v>202</v>
      </c>
    </row>
    <row r="9" spans="1:3" x14ac:dyDescent="0.35">
      <c r="C9" t="s">
        <v>203</v>
      </c>
    </row>
    <row r="10" spans="1:3" x14ac:dyDescent="0.35">
      <c r="A10" s="1" t="s">
        <v>54</v>
      </c>
    </row>
    <row r="11" spans="1:3" x14ac:dyDescent="0.35">
      <c r="A11" t="s">
        <v>312</v>
      </c>
      <c r="C11" s="1" t="s">
        <v>313</v>
      </c>
    </row>
    <row r="12" spans="1:3" x14ac:dyDescent="0.35">
      <c r="A12" t="s">
        <v>314</v>
      </c>
      <c r="C12" t="s">
        <v>315</v>
      </c>
    </row>
    <row r="13" spans="1:3" x14ac:dyDescent="0.35">
      <c r="A13" t="s">
        <v>316</v>
      </c>
      <c r="C13" t="s">
        <v>317</v>
      </c>
    </row>
    <row r="14" spans="1:3" x14ac:dyDescent="0.35">
      <c r="A14" t="s">
        <v>318</v>
      </c>
      <c r="C14" t="s">
        <v>319</v>
      </c>
    </row>
    <row r="15" spans="1:3" x14ac:dyDescent="0.35">
      <c r="A15" t="s">
        <v>320</v>
      </c>
    </row>
    <row r="16" spans="1:3" x14ac:dyDescent="0.35">
      <c r="A16" t="s">
        <v>321</v>
      </c>
      <c r="C16" s="1" t="s">
        <v>66</v>
      </c>
    </row>
    <row r="17" spans="1:3" x14ac:dyDescent="0.35">
      <c r="A17" t="s">
        <v>322</v>
      </c>
      <c r="C17" t="s">
        <v>323</v>
      </c>
    </row>
    <row r="18" spans="1:3" x14ac:dyDescent="0.35">
      <c r="C18" t="s">
        <v>324</v>
      </c>
    </row>
    <row r="19" spans="1:3" x14ac:dyDescent="0.35">
      <c r="A19" s="1" t="s">
        <v>55</v>
      </c>
      <c r="C19" t="s">
        <v>325</v>
      </c>
    </row>
    <row r="20" spans="1:3" x14ac:dyDescent="0.35">
      <c r="A20" t="s">
        <v>326</v>
      </c>
      <c r="C20" t="s">
        <v>327</v>
      </c>
    </row>
    <row r="21" spans="1:3" x14ac:dyDescent="0.35">
      <c r="A21" t="s">
        <v>328</v>
      </c>
      <c r="C21" t="s">
        <v>329</v>
      </c>
    </row>
    <row r="22" spans="1:3" x14ac:dyDescent="0.35">
      <c r="A22" t="s">
        <v>330</v>
      </c>
    </row>
    <row r="23" spans="1:3" x14ac:dyDescent="0.35">
      <c r="C23" s="1" t="s">
        <v>331</v>
      </c>
    </row>
    <row r="24" spans="1:3" x14ac:dyDescent="0.35">
      <c r="A24" s="1" t="s">
        <v>140</v>
      </c>
      <c r="C24" t="s">
        <v>332</v>
      </c>
    </row>
    <row r="25" spans="1:3" x14ac:dyDescent="0.35">
      <c r="A25" t="s">
        <v>326</v>
      </c>
      <c r="C25" t="s">
        <v>333</v>
      </c>
    </row>
    <row r="26" spans="1:3" x14ac:dyDescent="0.35">
      <c r="A26" t="s">
        <v>334</v>
      </c>
      <c r="C26" t="s">
        <v>335</v>
      </c>
    </row>
    <row r="27" spans="1:3" x14ac:dyDescent="0.35">
      <c r="A27" t="s">
        <v>336</v>
      </c>
      <c r="C27" t="s">
        <v>337</v>
      </c>
    </row>
    <row r="28" spans="1:3" x14ac:dyDescent="0.35">
      <c r="A28" t="s">
        <v>330</v>
      </c>
      <c r="C28" t="s">
        <v>338</v>
      </c>
    </row>
    <row r="29" spans="1:3" x14ac:dyDescent="0.35">
      <c r="A29" t="s">
        <v>146</v>
      </c>
      <c r="C29" t="s">
        <v>339</v>
      </c>
    </row>
    <row r="30" spans="1:3" x14ac:dyDescent="0.35">
      <c r="A30" t="s">
        <v>150</v>
      </c>
    </row>
    <row r="31" spans="1:3" x14ac:dyDescent="0.35">
      <c r="C31" s="1" t="s">
        <v>67</v>
      </c>
    </row>
    <row r="32" spans="1:3" x14ac:dyDescent="0.35">
      <c r="A32" s="1" t="s">
        <v>340</v>
      </c>
      <c r="C32" t="s">
        <v>311</v>
      </c>
    </row>
    <row r="33" spans="1:3" x14ac:dyDescent="0.35">
      <c r="A33" t="s">
        <v>341</v>
      </c>
      <c r="C33" t="s">
        <v>342</v>
      </c>
    </row>
    <row r="34" spans="1:3" x14ac:dyDescent="0.35">
      <c r="A34" t="s">
        <v>343</v>
      </c>
      <c r="C34" t="s">
        <v>344</v>
      </c>
    </row>
    <row r="35" spans="1:3" x14ac:dyDescent="0.35">
      <c r="A35" t="s">
        <v>345</v>
      </c>
    </row>
    <row r="36" spans="1:3" x14ac:dyDescent="0.35">
      <c r="A36" t="s">
        <v>346</v>
      </c>
      <c r="C36" s="1" t="s">
        <v>68</v>
      </c>
    </row>
    <row r="37" spans="1:3" x14ac:dyDescent="0.35">
      <c r="A37" t="s">
        <v>347</v>
      </c>
      <c r="C37" t="s">
        <v>311</v>
      </c>
    </row>
    <row r="38" spans="1:3" x14ac:dyDescent="0.35">
      <c r="A38" t="s">
        <v>348</v>
      </c>
      <c r="C38" t="s">
        <v>349</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BC210-8698-483A-9F66-16E28BE6E9C6}">
  <dimension ref="B1:E82"/>
  <sheetViews>
    <sheetView showGridLines="0" tabSelected="1" topLeftCell="A29" zoomScale="85" zoomScaleNormal="85" workbookViewId="0">
      <selection activeCell="E38" sqref="E38"/>
    </sheetView>
  </sheetViews>
  <sheetFormatPr defaultRowHeight="14.5" x14ac:dyDescent="0.35"/>
  <cols>
    <col min="2" max="2" width="26.26953125" bestFit="1" customWidth="1"/>
    <col min="3" max="3" width="51.54296875" customWidth="1"/>
    <col min="5" max="5" width="69.7265625" customWidth="1"/>
  </cols>
  <sheetData>
    <row r="1" spans="2:5" s="24" customFormat="1" ht="31" x14ac:dyDescent="0.7">
      <c r="B1" s="24" t="s">
        <v>13</v>
      </c>
    </row>
    <row r="3" spans="2:5" ht="16" thickBot="1" x14ac:dyDescent="0.4">
      <c r="B3" s="69" t="s">
        <v>351</v>
      </c>
    </row>
    <row r="4" spans="2:5" x14ac:dyDescent="0.35">
      <c r="B4" s="276" t="s">
        <v>30</v>
      </c>
      <c r="C4" s="277"/>
      <c r="E4" s="295" t="s">
        <v>31</v>
      </c>
    </row>
    <row r="5" spans="2:5" x14ac:dyDescent="0.35">
      <c r="B5" s="278" t="s">
        <v>32</v>
      </c>
      <c r="C5" s="279"/>
      <c r="E5" s="295"/>
    </row>
    <row r="6" spans="2:5" x14ac:dyDescent="0.35">
      <c r="B6" s="278" t="s">
        <v>33</v>
      </c>
      <c r="C6" s="279"/>
      <c r="E6" s="295"/>
    </row>
    <row r="7" spans="2:5" x14ac:dyDescent="0.35">
      <c r="B7" s="278" t="s">
        <v>34</v>
      </c>
      <c r="C7" s="279"/>
      <c r="E7" s="295"/>
    </row>
    <row r="8" spans="2:5" ht="15" thickBot="1" x14ac:dyDescent="0.4">
      <c r="B8" s="280" t="s">
        <v>35</v>
      </c>
      <c r="C8" s="281"/>
      <c r="E8" s="295"/>
    </row>
    <row r="9" spans="2:5" ht="15" thickBot="1" x14ac:dyDescent="0.4">
      <c r="B9" s="282"/>
      <c r="C9" s="283"/>
      <c r="E9" s="295"/>
    </row>
    <row r="10" spans="2:5" ht="15" thickBot="1" x14ac:dyDescent="0.4">
      <c r="B10" s="284" t="s">
        <v>350</v>
      </c>
      <c r="C10" s="290"/>
      <c r="E10" s="23"/>
    </row>
    <row r="11" spans="2:5" x14ac:dyDescent="0.35">
      <c r="B11" s="285"/>
      <c r="C11" s="285"/>
      <c r="E11" s="121" t="s">
        <v>38</v>
      </c>
    </row>
    <row r="12" spans="2:5" ht="16" thickBot="1" x14ac:dyDescent="0.4">
      <c r="B12" s="286" t="s">
        <v>36</v>
      </c>
      <c r="C12" s="285"/>
      <c r="E12" s="23"/>
    </row>
    <row r="13" spans="2:5" x14ac:dyDescent="0.35">
      <c r="B13" s="287" t="s">
        <v>37</v>
      </c>
      <c r="C13" s="277"/>
    </row>
    <row r="14" spans="2:5" x14ac:dyDescent="0.35">
      <c r="B14" s="288" t="s">
        <v>39</v>
      </c>
      <c r="C14" s="279"/>
    </row>
    <row r="15" spans="2:5" ht="15" thickBot="1" x14ac:dyDescent="0.4">
      <c r="B15" s="289" t="s">
        <v>40</v>
      </c>
      <c r="C15" s="281"/>
    </row>
    <row r="16" spans="2:5" x14ac:dyDescent="0.35">
      <c r="B16" s="285"/>
      <c r="C16" s="285"/>
    </row>
    <row r="17" spans="2:3" ht="16" thickBot="1" x14ac:dyDescent="0.4">
      <c r="B17" s="286" t="s">
        <v>41</v>
      </c>
      <c r="C17" s="285"/>
    </row>
    <row r="18" spans="2:3" x14ac:dyDescent="0.35">
      <c r="B18" s="287" t="s">
        <v>42</v>
      </c>
      <c r="C18" s="277"/>
    </row>
    <row r="19" spans="2:3" x14ac:dyDescent="0.35">
      <c r="B19" s="288" t="s">
        <v>43</v>
      </c>
      <c r="C19" s="279"/>
    </row>
    <row r="20" spans="2:3" x14ac:dyDescent="0.35">
      <c r="B20" s="288" t="s">
        <v>44</v>
      </c>
      <c r="C20" s="279"/>
    </row>
    <row r="21" spans="2:3" x14ac:dyDescent="0.35">
      <c r="B21" s="288" t="s">
        <v>45</v>
      </c>
      <c r="C21" s="279"/>
    </row>
    <row r="22" spans="2:3" x14ac:dyDescent="0.35">
      <c r="B22" s="288" t="s">
        <v>46</v>
      </c>
      <c r="C22" s="279"/>
    </row>
    <row r="23" spans="2:3" x14ac:dyDescent="0.35">
      <c r="B23" s="288" t="s">
        <v>47</v>
      </c>
      <c r="C23" s="279"/>
    </row>
    <row r="24" spans="2:3" x14ac:dyDescent="0.35">
      <c r="B24" s="288" t="s">
        <v>48</v>
      </c>
      <c r="C24" s="279"/>
    </row>
    <row r="25" spans="2:3" x14ac:dyDescent="0.35">
      <c r="B25" s="288" t="s">
        <v>49</v>
      </c>
      <c r="C25" s="279"/>
    </row>
    <row r="26" spans="2:3" x14ac:dyDescent="0.35">
      <c r="B26" s="288" t="s">
        <v>50</v>
      </c>
      <c r="C26" s="279"/>
    </row>
    <row r="27" spans="2:3" x14ac:dyDescent="0.35">
      <c r="B27" s="288" t="s">
        <v>51</v>
      </c>
      <c r="C27" s="279"/>
    </row>
    <row r="28" spans="2:3" ht="15" thickBot="1" x14ac:dyDescent="0.4">
      <c r="B28" s="289" t="s">
        <v>52</v>
      </c>
      <c r="C28" s="281"/>
    </row>
    <row r="29" spans="2:3" x14ac:dyDescent="0.35">
      <c r="B29" s="285"/>
      <c r="C29" s="285"/>
    </row>
    <row r="30" spans="2:3" ht="16" thickBot="1" x14ac:dyDescent="0.4">
      <c r="B30" s="286" t="s">
        <v>53</v>
      </c>
      <c r="C30" s="285"/>
    </row>
    <row r="31" spans="2:3" x14ac:dyDescent="0.35">
      <c r="B31" s="287" t="s">
        <v>54</v>
      </c>
      <c r="C31" s="277"/>
    </row>
    <row r="32" spans="2:3" x14ac:dyDescent="0.35">
      <c r="B32" s="288" t="s">
        <v>55</v>
      </c>
      <c r="C32" s="279"/>
    </row>
    <row r="33" spans="2:3" x14ac:dyDescent="0.35">
      <c r="B33" s="288" t="s">
        <v>56</v>
      </c>
      <c r="C33" s="279"/>
    </row>
    <row r="34" spans="2:3" x14ac:dyDescent="0.35">
      <c r="B34" s="288" t="s">
        <v>57</v>
      </c>
      <c r="C34" s="279"/>
    </row>
    <row r="35" spans="2:3" x14ac:dyDescent="0.35">
      <c r="B35" s="288" t="s">
        <v>58</v>
      </c>
      <c r="C35" s="279"/>
    </row>
    <row r="36" spans="2:3" ht="15" thickBot="1" x14ac:dyDescent="0.4">
      <c r="B36" s="289" t="s">
        <v>59</v>
      </c>
      <c r="C36" s="281"/>
    </row>
    <row r="37" spans="2:3" x14ac:dyDescent="0.35">
      <c r="B37" s="285"/>
      <c r="C37" s="285"/>
    </row>
    <row r="38" spans="2:3" ht="16" thickBot="1" x14ac:dyDescent="0.4">
      <c r="B38" s="286" t="s">
        <v>60</v>
      </c>
      <c r="C38" s="285"/>
    </row>
    <row r="39" spans="2:3" x14ac:dyDescent="0.35">
      <c r="B39" s="287" t="s">
        <v>61</v>
      </c>
      <c r="C39" s="277"/>
    </row>
    <row r="40" spans="2:3" x14ac:dyDescent="0.35">
      <c r="B40" s="288" t="s">
        <v>62</v>
      </c>
      <c r="C40" s="279"/>
    </row>
    <row r="41" spans="2:3" x14ac:dyDescent="0.35">
      <c r="B41" s="288" t="s">
        <v>63</v>
      </c>
      <c r="C41" s="279"/>
    </row>
    <row r="42" spans="2:3" x14ac:dyDescent="0.35">
      <c r="B42" s="288" t="s">
        <v>64</v>
      </c>
      <c r="C42" s="279"/>
    </row>
    <row r="43" spans="2:3" x14ac:dyDescent="0.35">
      <c r="B43" s="288" t="s">
        <v>65</v>
      </c>
      <c r="C43" s="279"/>
    </row>
    <row r="44" spans="2:3" x14ac:dyDescent="0.35">
      <c r="B44" s="288" t="s">
        <v>66</v>
      </c>
      <c r="C44" s="279"/>
    </row>
    <row r="45" spans="2:3" x14ac:dyDescent="0.35">
      <c r="B45" s="288" t="s">
        <v>67</v>
      </c>
      <c r="C45" s="279"/>
    </row>
    <row r="46" spans="2:3" x14ac:dyDescent="0.35">
      <c r="B46" s="288" t="s">
        <v>68</v>
      </c>
      <c r="C46" s="279"/>
    </row>
    <row r="47" spans="2:3" x14ac:dyDescent="0.35">
      <c r="B47" s="288" t="s">
        <v>69</v>
      </c>
      <c r="C47" s="279"/>
    </row>
    <row r="48" spans="2:3" x14ac:dyDescent="0.35">
      <c r="B48" s="288" t="s">
        <v>70</v>
      </c>
      <c r="C48" s="279"/>
    </row>
    <row r="49" spans="2:3" x14ac:dyDescent="0.35">
      <c r="B49" s="288" t="s">
        <v>71</v>
      </c>
      <c r="C49" s="279"/>
    </row>
    <row r="50" spans="2:3" ht="15" thickBot="1" x14ac:dyDescent="0.4">
      <c r="B50" s="289" t="s">
        <v>72</v>
      </c>
      <c r="C50" s="281"/>
    </row>
    <row r="51" spans="2:3" x14ac:dyDescent="0.35">
      <c r="B51" s="285"/>
      <c r="C51" s="285"/>
    </row>
    <row r="52" spans="2:3" ht="16" thickBot="1" x14ac:dyDescent="0.4">
      <c r="B52" s="286" t="s">
        <v>73</v>
      </c>
      <c r="C52" s="285"/>
    </row>
    <row r="53" spans="2:3" x14ac:dyDescent="0.35">
      <c r="B53" s="287" t="s">
        <v>74</v>
      </c>
      <c r="C53" s="277"/>
    </row>
    <row r="54" spans="2:3" x14ac:dyDescent="0.35">
      <c r="B54" s="288" t="s">
        <v>75</v>
      </c>
      <c r="C54" s="279"/>
    </row>
    <row r="55" spans="2:3" x14ac:dyDescent="0.35">
      <c r="B55" s="288" t="s">
        <v>76</v>
      </c>
      <c r="C55" s="279"/>
    </row>
    <row r="56" spans="2:3" x14ac:dyDescent="0.35">
      <c r="B56" s="288" t="s">
        <v>77</v>
      </c>
      <c r="C56" s="279"/>
    </row>
    <row r="57" spans="2:3" ht="15" thickBot="1" x14ac:dyDescent="0.4">
      <c r="B57" s="289" t="s">
        <v>50</v>
      </c>
      <c r="C57" s="281"/>
    </row>
    <row r="58" spans="2:3" x14ac:dyDescent="0.35">
      <c r="B58" s="285"/>
      <c r="C58" s="285"/>
    </row>
    <row r="59" spans="2:3" ht="16" thickBot="1" x14ac:dyDescent="0.4">
      <c r="B59" s="286" t="s">
        <v>78</v>
      </c>
      <c r="C59" s="285"/>
    </row>
    <row r="60" spans="2:3" x14ac:dyDescent="0.35">
      <c r="B60" s="291" t="s">
        <v>79</v>
      </c>
      <c r="C60" s="292"/>
    </row>
    <row r="61" spans="2:3" x14ac:dyDescent="0.35">
      <c r="B61" s="293"/>
      <c r="C61" s="294"/>
    </row>
    <row r="62" spans="2:3" x14ac:dyDescent="0.35">
      <c r="B62" s="293"/>
      <c r="C62" s="294"/>
    </row>
    <row r="63" spans="2:3" x14ac:dyDescent="0.35">
      <c r="B63" s="293"/>
      <c r="C63" s="294"/>
    </row>
    <row r="64" spans="2:3" x14ac:dyDescent="0.35">
      <c r="B64" s="293"/>
      <c r="C64" s="294"/>
    </row>
    <row r="65" spans="2:3" x14ac:dyDescent="0.35">
      <c r="B65" s="293"/>
      <c r="C65" s="294"/>
    </row>
    <row r="66" spans="2:3" x14ac:dyDescent="0.35">
      <c r="B66" s="293"/>
      <c r="C66" s="294"/>
    </row>
    <row r="67" spans="2:3" x14ac:dyDescent="0.35">
      <c r="B67" s="293"/>
      <c r="C67" s="294"/>
    </row>
    <row r="68" spans="2:3" x14ac:dyDescent="0.35">
      <c r="B68" s="293"/>
      <c r="C68" s="294"/>
    </row>
    <row r="69" spans="2:3" x14ac:dyDescent="0.35">
      <c r="B69" s="293"/>
      <c r="C69" s="294"/>
    </row>
    <row r="70" spans="2:3" x14ac:dyDescent="0.35">
      <c r="B70" s="293"/>
      <c r="C70" s="294"/>
    </row>
    <row r="71" spans="2:3" x14ac:dyDescent="0.35">
      <c r="B71" s="293"/>
      <c r="C71" s="294"/>
    </row>
    <row r="72" spans="2:3" x14ac:dyDescent="0.35">
      <c r="B72" s="293"/>
      <c r="C72" s="294"/>
    </row>
    <row r="73" spans="2:3" x14ac:dyDescent="0.35">
      <c r="B73" s="293"/>
      <c r="C73" s="294"/>
    </row>
    <row r="74" spans="2:3" x14ac:dyDescent="0.35">
      <c r="B74" s="293"/>
      <c r="C74" s="294"/>
    </row>
    <row r="75" spans="2:3" x14ac:dyDescent="0.35">
      <c r="B75" s="293"/>
      <c r="C75" s="294"/>
    </row>
    <row r="76" spans="2:3" x14ac:dyDescent="0.35">
      <c r="B76" s="293"/>
      <c r="C76" s="294"/>
    </row>
    <row r="77" spans="2:3" x14ac:dyDescent="0.35">
      <c r="B77" s="293"/>
      <c r="C77" s="294"/>
    </row>
    <row r="78" spans="2:3" x14ac:dyDescent="0.35">
      <c r="B78" s="293"/>
      <c r="C78" s="294"/>
    </row>
    <row r="79" spans="2:3" x14ac:dyDescent="0.35">
      <c r="B79" s="293"/>
      <c r="C79" s="294"/>
    </row>
    <row r="80" spans="2:3" x14ac:dyDescent="0.35">
      <c r="B80" s="293"/>
      <c r="C80" s="294"/>
    </row>
    <row r="81" spans="2:3" x14ac:dyDescent="0.35">
      <c r="B81" s="293"/>
      <c r="C81" s="294"/>
    </row>
    <row r="82" spans="2:3" ht="15" thickBot="1" x14ac:dyDescent="0.4">
      <c r="B82" s="296"/>
      <c r="C82" s="297"/>
    </row>
  </sheetData>
  <sheetProtection algorithmName="SHA-512" hashValue="7wIY2ghB/97D0GKEQc7t4Wbqs+58/lUQrz8WuP4jFjuUg4u9c4UFwTRJU2EMTAaWjuSLy1GDRMUgv1trST8Svg==" saltValue="Yt1qZZgkpIcehLn7XpI8jw==" spinCount="100000" sheet="1" objects="1" scenarios="1"/>
  <mergeCells count="24">
    <mergeCell ref="B79:C79"/>
    <mergeCell ref="B80:C80"/>
    <mergeCell ref="B81:C81"/>
    <mergeCell ref="B82:C82"/>
    <mergeCell ref="B74:C74"/>
    <mergeCell ref="B75:C75"/>
    <mergeCell ref="B76:C76"/>
    <mergeCell ref="B77:C77"/>
    <mergeCell ref="B78:C78"/>
    <mergeCell ref="B69:C69"/>
    <mergeCell ref="B70:C70"/>
    <mergeCell ref="B71:C71"/>
    <mergeCell ref="B72:C72"/>
    <mergeCell ref="B73:C73"/>
    <mergeCell ref="B64:C64"/>
    <mergeCell ref="B65:C65"/>
    <mergeCell ref="B66:C66"/>
    <mergeCell ref="B67:C67"/>
    <mergeCell ref="B68:C68"/>
    <mergeCell ref="B60:C60"/>
    <mergeCell ref="B61:C61"/>
    <mergeCell ref="B62:C62"/>
    <mergeCell ref="B63:C63"/>
    <mergeCell ref="E4:E9"/>
  </mergeCells>
  <hyperlinks>
    <hyperlink ref="E11" r:id="rId1" xr:uid="{2DD29030-FEA1-4513-8440-B49C91D8951D}"/>
  </hyperlinks>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prompt="Valitse listalta tai kirjoita" xr:uid="{7265B4E1-6C06-4EE7-A834-D146529DEBFB}">
          <x14:formula1>
            <xm:f>Valikko!$A$3:$A$4</xm:f>
          </x14:formula1>
          <xm:sqref>C19</xm:sqref>
        </x14:dataValidation>
        <x14:dataValidation type="list" allowBlank="1" showInputMessage="1" showErrorMessage="1" xr:uid="{DEBA8608-15AE-46E0-B355-5026489A8F73}">
          <x14:formula1>
            <xm:f>Valikko!$A$7:$A$8</xm:f>
          </x14:formula1>
          <xm:sqref>B29</xm:sqref>
        </x14:dataValidation>
        <x14:dataValidation type="list" allowBlank="1" prompt="Valitse listalta tai kirjoita" xr:uid="{A30CFBCE-C126-4A26-84F4-B7B426B61E49}">
          <x14:formula1>
            <xm:f>Valikko!$A$11:$A$17</xm:f>
          </x14:formula1>
          <xm:sqref>C31</xm:sqref>
        </x14:dataValidation>
        <x14:dataValidation type="list" allowBlank="1" prompt="Valitse listalta tai kirjoita" xr:uid="{8DCE14BE-2CC0-4F62-98E2-8039EEAA463A}">
          <x14:formula1>
            <xm:f>Valikko!$A$20:$A$22</xm:f>
          </x14:formula1>
          <xm:sqref>C32</xm:sqref>
        </x14:dataValidation>
        <x14:dataValidation type="list" allowBlank="1" prompt="Valitse listalta tai kirjoita" xr:uid="{A9423CB1-0319-41D8-8C90-9DB3B53E84DF}">
          <x14:formula1>
            <xm:f>Valikko!$A$33:$A$35</xm:f>
          </x14:formula1>
          <xm:sqref>C35</xm:sqref>
        </x14:dataValidation>
        <x14:dataValidation type="list" allowBlank="1" prompt="Valitse listalta tai kirjoita" xr:uid="{2C1E8ECC-2E96-4C5D-8AAE-EA4BB0F53B86}">
          <x14:formula1>
            <xm:f>Valikko!$A$36:$A$38</xm:f>
          </x14:formula1>
          <xm:sqref>C36</xm:sqref>
        </x14:dataValidation>
        <x14:dataValidation type="list" allowBlank="1" prompt="Valitse listalta tai kirjoita" xr:uid="{A1645669-D4CD-45B8-B202-274EDD9222CA}">
          <x14:formula1>
            <xm:f>Valikko!$A$25:$A$30</xm:f>
          </x14:formula1>
          <xm:sqref>C33:C34</xm:sqref>
        </x14:dataValidation>
        <x14:dataValidation type="list" allowBlank="1" prompt="Valitse listalta tai kirjoita" xr:uid="{D1E4F631-D0FD-40B5-9851-D94C09C53E79}">
          <x14:formula1>
            <xm:f>Valikko!$C$3:$C$9</xm:f>
          </x14:formula1>
          <xm:sqref>C39:C41</xm:sqref>
        </x14:dataValidation>
        <x14:dataValidation type="list" allowBlank="1" prompt="Valitse listalta tai kirjoita" xr:uid="{F53AED70-D74A-4013-B54F-56DD7A00DCA5}">
          <x14:formula1>
            <xm:f>Valikko!$C$12:$C$14</xm:f>
          </x14:formula1>
          <xm:sqref>C42:C43</xm:sqref>
        </x14:dataValidation>
        <x14:dataValidation type="list" allowBlank="1" prompt="Valitse listalta tai kirjoita" xr:uid="{CC598B1B-C9B8-4934-A7ED-246A582DB2ED}">
          <x14:formula1>
            <xm:f>Valikko!$C$17:$C$21</xm:f>
          </x14:formula1>
          <xm:sqref>C44</xm:sqref>
        </x14:dataValidation>
        <x14:dataValidation type="list" allowBlank="1" prompt="Valitse listalta tai kirjoita" xr:uid="{406DD450-719E-4D1D-A0C7-D4DB9E29D075}">
          <x14:formula1>
            <xm:f>Valikko!$C$24:$C$29</xm:f>
          </x14:formula1>
          <xm:sqref>C24:C25</xm:sqref>
        </x14:dataValidation>
        <x14:dataValidation type="list" allowBlank="1" prompt="Valitse listalta tai kirjoita" xr:uid="{A5B9C004-386D-4EB9-B22D-08D38FC36B0E}">
          <x14:formula1>
            <xm:f>Valikko!$C$32:$C$34</xm:f>
          </x14:formula1>
          <xm:sqref>C45</xm:sqref>
        </x14:dataValidation>
        <x14:dataValidation type="list" allowBlank="1" prompt="Valitse listalta tai kirjoita" xr:uid="{87B6FA54-8DC0-4290-92AD-870DA2FBE254}">
          <x14:formula1>
            <xm:f>Valikko!$C$37:$C$38</xm:f>
          </x14:formula1>
          <xm:sqref>C46</xm:sqref>
        </x14:dataValidation>
        <x14:dataValidation type="list" allowBlank="1" prompt="Valitse listalta tai kirjoita" xr:uid="{5551A772-B070-4E53-9A60-9C8E1800BCA0}">
          <x14:formula1>
            <xm:f>Valikko!$A$7:$A$8</xm:f>
          </x14:formula1>
          <xm:sqref>C20:C23 C26:C28 C47:C50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C1EB-ECCF-4840-B105-DDF5122F0312}">
  <dimension ref="B1:AA109"/>
  <sheetViews>
    <sheetView showGridLines="0" zoomScale="85" zoomScaleNormal="85" workbookViewId="0"/>
  </sheetViews>
  <sheetFormatPr defaultRowHeight="14.5" x14ac:dyDescent="0.35"/>
  <cols>
    <col min="3" max="15" width="10" customWidth="1"/>
    <col min="17" max="23" width="10" customWidth="1"/>
    <col min="24" max="25" width="35.7265625" customWidth="1"/>
    <col min="26" max="26" width="10" customWidth="1"/>
    <col min="27" max="27" width="15" customWidth="1"/>
    <col min="28" max="30" width="10" customWidth="1"/>
    <col min="32" max="45" width="10" customWidth="1"/>
  </cols>
  <sheetData>
    <row r="1" spans="2:27" s="24" customFormat="1" ht="31" x14ac:dyDescent="0.7">
      <c r="B1" s="48" t="s">
        <v>80</v>
      </c>
      <c r="C1" s="111"/>
    </row>
    <row r="3" spans="2:27" ht="24" thickBot="1" x14ac:dyDescent="0.6">
      <c r="B3" s="300" t="s">
        <v>81</v>
      </c>
      <c r="C3" s="300"/>
      <c r="D3" s="301"/>
      <c r="E3" s="301"/>
      <c r="F3" s="301"/>
      <c r="G3" s="301"/>
      <c r="H3" s="301"/>
      <c r="I3" s="301"/>
      <c r="J3" s="301"/>
      <c r="K3" s="301"/>
      <c r="L3" s="301"/>
      <c r="M3" s="301"/>
      <c r="N3" s="301"/>
      <c r="O3" s="301"/>
    </row>
    <row r="4" spans="2:27" ht="15" thickBot="1" x14ac:dyDescent="0.4">
      <c r="B4" s="51" t="s">
        <v>82</v>
      </c>
      <c r="C4" s="52" t="s">
        <v>83</v>
      </c>
      <c r="D4" s="53" t="s">
        <v>84</v>
      </c>
      <c r="E4" s="53" t="s">
        <v>85</v>
      </c>
      <c r="F4" s="53" t="s">
        <v>86</v>
      </c>
      <c r="G4" s="53" t="s">
        <v>87</v>
      </c>
      <c r="H4" s="53" t="s">
        <v>88</v>
      </c>
      <c r="I4" s="53" t="s">
        <v>89</v>
      </c>
      <c r="J4" s="53" t="s">
        <v>90</v>
      </c>
      <c r="K4" s="53" t="s">
        <v>91</v>
      </c>
      <c r="L4" s="53" t="s">
        <v>92</v>
      </c>
      <c r="M4" s="53" t="s">
        <v>93</v>
      </c>
      <c r="N4" s="54" t="s">
        <v>94</v>
      </c>
      <c r="O4" s="51" t="s">
        <v>95</v>
      </c>
      <c r="Q4" s="303" t="s">
        <v>96</v>
      </c>
      <c r="R4" s="303"/>
      <c r="S4" s="303"/>
      <c r="T4" s="303"/>
      <c r="U4" s="303"/>
      <c r="V4" s="303"/>
      <c r="W4" s="303"/>
      <c r="X4" s="23"/>
    </row>
    <row r="5" spans="2:27" x14ac:dyDescent="0.35">
      <c r="B5" s="123">
        <v>2021</v>
      </c>
      <c r="C5" s="124"/>
      <c r="D5" s="125"/>
      <c r="E5" s="125"/>
      <c r="F5" s="125"/>
      <c r="G5" s="125"/>
      <c r="H5" s="125"/>
      <c r="I5" s="125"/>
      <c r="J5" s="125"/>
      <c r="K5" s="125"/>
      <c r="L5" s="125"/>
      <c r="M5" s="125"/>
      <c r="N5" s="126"/>
      <c r="O5" s="55">
        <f>SUM(C5:N5)</f>
        <v>0</v>
      </c>
      <c r="Q5" s="303"/>
      <c r="R5" s="303"/>
      <c r="S5" s="303"/>
      <c r="T5" s="303"/>
      <c r="U5" s="303"/>
      <c r="V5" s="303"/>
      <c r="W5" s="303"/>
      <c r="X5" s="58"/>
      <c r="AA5" s="13"/>
    </row>
    <row r="6" spans="2:27" x14ac:dyDescent="0.35">
      <c r="B6" s="127">
        <v>2022</v>
      </c>
      <c r="C6" s="128"/>
      <c r="D6" s="129"/>
      <c r="E6" s="129"/>
      <c r="F6" s="129"/>
      <c r="G6" s="129"/>
      <c r="H6" s="129"/>
      <c r="I6" s="129"/>
      <c r="J6" s="129"/>
      <c r="K6" s="129"/>
      <c r="L6" s="129"/>
      <c r="M6" s="129"/>
      <c r="N6" s="130"/>
      <c r="O6" s="56">
        <f t="shared" ref="O6:O14" si="0">SUM(C6:N6)</f>
        <v>0</v>
      </c>
      <c r="Q6" s="303"/>
      <c r="R6" s="303"/>
      <c r="S6" s="303"/>
      <c r="T6" s="303"/>
      <c r="U6" s="303"/>
      <c r="V6" s="303"/>
      <c r="W6" s="303"/>
      <c r="X6" s="58"/>
      <c r="AA6" s="13"/>
    </row>
    <row r="7" spans="2:27" x14ac:dyDescent="0.35">
      <c r="B7" s="127">
        <v>2023</v>
      </c>
      <c r="C7" s="128"/>
      <c r="D7" s="129"/>
      <c r="E7" s="129"/>
      <c r="F7" s="129"/>
      <c r="G7" s="129"/>
      <c r="H7" s="129"/>
      <c r="I7" s="129"/>
      <c r="J7" s="129"/>
      <c r="K7" s="129"/>
      <c r="L7" s="129"/>
      <c r="M7" s="129"/>
      <c r="N7" s="130"/>
      <c r="O7" s="56">
        <f t="shared" si="0"/>
        <v>0</v>
      </c>
      <c r="Q7" s="304"/>
      <c r="R7" s="304"/>
      <c r="S7" s="304"/>
      <c r="T7" s="304"/>
      <c r="U7" s="304"/>
      <c r="V7" s="304"/>
      <c r="W7" s="304"/>
      <c r="X7" s="58"/>
    </row>
    <row r="8" spans="2:27" x14ac:dyDescent="0.35">
      <c r="B8" s="127">
        <v>2024</v>
      </c>
      <c r="C8" s="128"/>
      <c r="D8" s="129"/>
      <c r="E8" s="129"/>
      <c r="F8" s="129"/>
      <c r="G8" s="129"/>
      <c r="H8" s="129"/>
      <c r="I8" s="129"/>
      <c r="J8" s="129"/>
      <c r="K8" s="129"/>
      <c r="L8" s="129"/>
      <c r="M8" s="129"/>
      <c r="N8" s="130"/>
      <c r="O8" s="56">
        <f t="shared" si="0"/>
        <v>0</v>
      </c>
      <c r="Q8" s="23"/>
      <c r="R8" s="23"/>
      <c r="S8" s="23"/>
      <c r="T8" s="23"/>
      <c r="U8" s="23"/>
      <c r="V8" s="23"/>
      <c r="W8" s="23"/>
      <c r="X8" s="23"/>
    </row>
    <row r="9" spans="2:27" x14ac:dyDescent="0.35">
      <c r="B9" s="127">
        <v>2025</v>
      </c>
      <c r="C9" s="128"/>
      <c r="D9" s="129"/>
      <c r="E9" s="129"/>
      <c r="F9" s="129"/>
      <c r="G9" s="129"/>
      <c r="H9" s="129"/>
      <c r="I9" s="129"/>
      <c r="J9" s="129"/>
      <c r="K9" s="129"/>
      <c r="L9" s="129"/>
      <c r="M9" s="129"/>
      <c r="N9" s="130"/>
      <c r="O9" s="56">
        <f t="shared" si="0"/>
        <v>0</v>
      </c>
      <c r="Q9" s="23"/>
      <c r="R9" s="23"/>
      <c r="S9" s="23"/>
      <c r="T9" s="23"/>
      <c r="U9" s="23"/>
      <c r="V9" s="23"/>
      <c r="W9" s="23"/>
      <c r="X9" s="23"/>
    </row>
    <row r="10" spans="2:27" x14ac:dyDescent="0.35">
      <c r="B10" s="127">
        <v>2026</v>
      </c>
      <c r="C10" s="128"/>
      <c r="D10" s="129"/>
      <c r="E10" s="129"/>
      <c r="F10" s="129"/>
      <c r="G10" s="129"/>
      <c r="H10" s="129"/>
      <c r="I10" s="129"/>
      <c r="J10" s="129"/>
      <c r="K10" s="129"/>
      <c r="L10" s="129"/>
      <c r="M10" s="129"/>
      <c r="N10" s="130"/>
      <c r="O10" s="56">
        <f t="shared" si="0"/>
        <v>0</v>
      </c>
      <c r="Q10" s="23"/>
      <c r="R10" s="23"/>
      <c r="S10" s="23"/>
      <c r="T10" s="23"/>
      <c r="U10" s="23"/>
      <c r="V10" s="23"/>
      <c r="W10" s="23"/>
      <c r="X10" s="23"/>
    </row>
    <row r="11" spans="2:27" x14ac:dyDescent="0.35">
      <c r="B11" s="127">
        <v>2027</v>
      </c>
      <c r="C11" s="128"/>
      <c r="D11" s="129"/>
      <c r="E11" s="129"/>
      <c r="F11" s="129"/>
      <c r="G11" s="129"/>
      <c r="H11" s="129"/>
      <c r="I11" s="129"/>
      <c r="J11" s="129"/>
      <c r="K11" s="129"/>
      <c r="L11" s="129"/>
      <c r="M11" s="129"/>
      <c r="N11" s="130"/>
      <c r="O11" s="56">
        <f t="shared" si="0"/>
        <v>0</v>
      </c>
      <c r="Q11" s="23"/>
      <c r="R11" s="23"/>
      <c r="S11" s="23"/>
      <c r="T11" s="23"/>
      <c r="U11" s="23"/>
      <c r="V11" s="23"/>
      <c r="W11" s="23"/>
      <c r="X11" s="23"/>
      <c r="AA11" s="27"/>
    </row>
    <row r="12" spans="2:27" x14ac:dyDescent="0.35">
      <c r="B12" s="127">
        <v>2028</v>
      </c>
      <c r="C12" s="128"/>
      <c r="D12" s="129"/>
      <c r="E12" s="129"/>
      <c r="F12" s="129"/>
      <c r="G12" s="129"/>
      <c r="H12" s="129"/>
      <c r="I12" s="129"/>
      <c r="J12" s="129"/>
      <c r="K12" s="129"/>
      <c r="L12" s="129"/>
      <c r="M12" s="129"/>
      <c r="N12" s="130"/>
      <c r="O12" s="56">
        <f t="shared" si="0"/>
        <v>0</v>
      </c>
      <c r="Q12" s="23"/>
      <c r="R12" s="23"/>
      <c r="S12" s="23"/>
      <c r="T12" s="23"/>
      <c r="U12" s="23"/>
      <c r="V12" s="23"/>
      <c r="W12" s="23"/>
      <c r="X12" s="23"/>
      <c r="AA12" s="28"/>
    </row>
    <row r="13" spans="2:27" x14ac:dyDescent="0.35">
      <c r="B13" s="127">
        <v>2029</v>
      </c>
      <c r="C13" s="128"/>
      <c r="D13" s="129"/>
      <c r="E13" s="129"/>
      <c r="F13" s="129"/>
      <c r="G13" s="129"/>
      <c r="H13" s="129"/>
      <c r="I13" s="129"/>
      <c r="J13" s="129"/>
      <c r="K13" s="129"/>
      <c r="L13" s="129"/>
      <c r="M13" s="129"/>
      <c r="N13" s="130"/>
      <c r="O13" s="56">
        <f t="shared" si="0"/>
        <v>0</v>
      </c>
      <c r="Q13" s="23"/>
      <c r="R13" s="23"/>
      <c r="S13" s="23"/>
      <c r="T13" s="23"/>
      <c r="U13" s="23"/>
      <c r="V13" s="23"/>
      <c r="W13" s="23"/>
      <c r="X13" s="23"/>
      <c r="AA13" s="28"/>
    </row>
    <row r="14" spans="2:27" ht="15" thickBot="1" x14ac:dyDescent="0.4">
      <c r="B14" s="131">
        <v>2030</v>
      </c>
      <c r="C14" s="132"/>
      <c r="D14" s="133"/>
      <c r="E14" s="133"/>
      <c r="F14" s="133"/>
      <c r="G14" s="133"/>
      <c r="H14" s="133"/>
      <c r="I14" s="133"/>
      <c r="J14" s="133"/>
      <c r="K14" s="133"/>
      <c r="L14" s="133"/>
      <c r="M14" s="133"/>
      <c r="N14" s="134"/>
      <c r="O14" s="57">
        <f t="shared" si="0"/>
        <v>0</v>
      </c>
      <c r="Q14" s="23"/>
      <c r="R14" s="23"/>
      <c r="S14" s="23"/>
      <c r="T14" s="23"/>
      <c r="U14" s="23"/>
      <c r="V14" s="23"/>
      <c r="W14" s="23"/>
      <c r="X14" s="23"/>
      <c r="AA14" s="28"/>
    </row>
    <row r="15" spans="2:27" x14ac:dyDescent="0.35">
      <c r="B15" s="2"/>
      <c r="AA15" s="28"/>
    </row>
    <row r="16" spans="2:27" x14ac:dyDescent="0.35">
      <c r="AA16" s="28"/>
    </row>
    <row r="17" spans="17:27" x14ac:dyDescent="0.35">
      <c r="Q17" s="1" t="s">
        <v>97</v>
      </c>
      <c r="AA17" s="28"/>
    </row>
    <row r="18" spans="17:27" x14ac:dyDescent="0.35">
      <c r="Q18" t="s">
        <v>98</v>
      </c>
    </row>
    <row r="19" spans="17:27" x14ac:dyDescent="0.35">
      <c r="Q19" t="s">
        <v>99</v>
      </c>
    </row>
    <row r="20" spans="17:27" x14ac:dyDescent="0.35">
      <c r="Q20" t="s">
        <v>100</v>
      </c>
    </row>
    <row r="21" spans="17:27" x14ac:dyDescent="0.35">
      <c r="Q21" t="s">
        <v>101</v>
      </c>
    </row>
    <row r="22" spans="17:27" x14ac:dyDescent="0.35">
      <c r="Q22" t="s">
        <v>102</v>
      </c>
    </row>
    <row r="23" spans="17:27" x14ac:dyDescent="0.35">
      <c r="Q23" s="12" t="s">
        <v>103</v>
      </c>
      <c r="R23" s="12"/>
      <c r="S23" s="12"/>
      <c r="T23" s="12"/>
      <c r="U23" s="12"/>
      <c r="V23" s="58"/>
      <c r="W23" s="58"/>
      <c r="X23" s="58"/>
    </row>
    <row r="24" spans="17:27" x14ac:dyDescent="0.35">
      <c r="Q24" s="12"/>
      <c r="R24" s="12"/>
      <c r="S24" s="12"/>
      <c r="T24" s="12"/>
      <c r="U24" s="12"/>
      <c r="V24" s="58"/>
      <c r="W24" s="58"/>
      <c r="X24" s="58"/>
    </row>
    <row r="25" spans="17:27" x14ac:dyDescent="0.35">
      <c r="Q25" s="12"/>
      <c r="R25" s="12"/>
      <c r="S25" s="12"/>
      <c r="T25" s="12"/>
      <c r="U25" s="12"/>
      <c r="V25" s="58"/>
      <c r="W25" s="58"/>
      <c r="X25" s="58"/>
    </row>
    <row r="26" spans="17:27" x14ac:dyDescent="0.35">
      <c r="Q26" s="12"/>
      <c r="R26" s="12"/>
      <c r="S26" s="12"/>
      <c r="T26" s="12"/>
      <c r="U26" s="12"/>
      <c r="V26" s="58"/>
      <c r="W26" s="58"/>
      <c r="X26" s="58"/>
    </row>
    <row r="41" spans="2:24" ht="24" thickBot="1" x14ac:dyDescent="0.6">
      <c r="B41" s="302" t="s">
        <v>104</v>
      </c>
      <c r="C41" s="301"/>
      <c r="D41" s="301"/>
      <c r="E41" s="301"/>
      <c r="F41" s="301"/>
      <c r="G41" s="301"/>
      <c r="H41" s="301"/>
      <c r="I41" s="301"/>
      <c r="J41" s="301"/>
      <c r="K41" s="301"/>
      <c r="L41" s="301"/>
      <c r="M41" s="301"/>
      <c r="N41" s="301"/>
      <c r="O41" s="301"/>
    </row>
    <row r="42" spans="2:24" ht="15" thickBot="1" x14ac:dyDescent="0.4">
      <c r="B42" s="29" t="s">
        <v>82</v>
      </c>
      <c r="C42" s="30" t="s">
        <v>83</v>
      </c>
      <c r="D42" s="31" t="s">
        <v>84</v>
      </c>
      <c r="E42" s="31" t="s">
        <v>85</v>
      </c>
      <c r="F42" s="31" t="s">
        <v>86</v>
      </c>
      <c r="G42" s="31" t="s">
        <v>87</v>
      </c>
      <c r="H42" s="31" t="s">
        <v>88</v>
      </c>
      <c r="I42" s="31" t="s">
        <v>89</v>
      </c>
      <c r="J42" s="31" t="s">
        <v>90</v>
      </c>
      <c r="K42" s="31" t="s">
        <v>91</v>
      </c>
      <c r="L42" s="31" t="s">
        <v>92</v>
      </c>
      <c r="M42" s="31" t="s">
        <v>93</v>
      </c>
      <c r="N42" s="32" t="s">
        <v>94</v>
      </c>
      <c r="O42" s="29" t="s">
        <v>95</v>
      </c>
      <c r="Q42" s="295" t="s">
        <v>105</v>
      </c>
      <c r="R42" s="295"/>
      <c r="S42" s="295"/>
      <c r="T42" s="295"/>
      <c r="U42" s="295"/>
      <c r="V42" s="295"/>
      <c r="W42" s="295"/>
      <c r="X42" s="23"/>
    </row>
    <row r="43" spans="2:24" x14ac:dyDescent="0.35">
      <c r="B43" s="135">
        <v>2021</v>
      </c>
      <c r="C43" s="136"/>
      <c r="D43" s="137"/>
      <c r="E43" s="137"/>
      <c r="F43" s="137"/>
      <c r="G43" s="137"/>
      <c r="H43" s="137"/>
      <c r="I43" s="137"/>
      <c r="J43" s="137"/>
      <c r="K43" s="137"/>
      <c r="L43" s="137"/>
      <c r="M43" s="137"/>
      <c r="N43" s="138"/>
      <c r="O43" s="17">
        <f>SUM(C43:N43)</f>
        <v>0</v>
      </c>
      <c r="Q43" s="295"/>
      <c r="R43" s="295"/>
      <c r="S43" s="295"/>
      <c r="T43" s="295"/>
      <c r="U43" s="295"/>
      <c r="V43" s="295"/>
      <c r="W43" s="295"/>
      <c r="X43" s="23"/>
    </row>
    <row r="44" spans="2:24" x14ac:dyDescent="0.35">
      <c r="B44" s="139">
        <v>2022</v>
      </c>
      <c r="C44" s="140"/>
      <c r="D44" s="141"/>
      <c r="E44" s="141"/>
      <c r="F44" s="141"/>
      <c r="G44" s="141"/>
      <c r="H44" s="141"/>
      <c r="I44" s="141"/>
      <c r="J44" s="141"/>
      <c r="K44" s="141"/>
      <c r="L44" s="141"/>
      <c r="M44" s="141"/>
      <c r="N44" s="142"/>
      <c r="O44" s="18">
        <f t="shared" ref="O44:O52" si="1">SUM(C44:N44)</f>
        <v>0</v>
      </c>
      <c r="Q44" s="295"/>
      <c r="R44" s="295"/>
      <c r="S44" s="295"/>
      <c r="T44" s="295"/>
      <c r="U44" s="295"/>
      <c r="V44" s="295"/>
      <c r="W44" s="295"/>
      <c r="X44" s="23"/>
    </row>
    <row r="45" spans="2:24" x14ac:dyDescent="0.35">
      <c r="B45" s="139">
        <v>2023</v>
      </c>
      <c r="C45" s="140"/>
      <c r="D45" s="141"/>
      <c r="E45" s="141"/>
      <c r="F45" s="141"/>
      <c r="G45" s="141"/>
      <c r="H45" s="141"/>
      <c r="I45" s="141"/>
      <c r="J45" s="141"/>
      <c r="K45" s="141"/>
      <c r="L45" s="141"/>
      <c r="M45" s="141"/>
      <c r="N45" s="142"/>
      <c r="O45" s="18">
        <f t="shared" si="1"/>
        <v>0</v>
      </c>
      <c r="Q45" s="295"/>
      <c r="R45" s="295"/>
      <c r="S45" s="295"/>
      <c r="T45" s="295"/>
      <c r="U45" s="295"/>
      <c r="V45" s="295"/>
      <c r="W45" s="295"/>
      <c r="X45" s="23"/>
    </row>
    <row r="46" spans="2:24" x14ac:dyDescent="0.35">
      <c r="B46" s="139">
        <v>2024</v>
      </c>
      <c r="C46" s="140"/>
      <c r="D46" s="141"/>
      <c r="E46" s="141"/>
      <c r="F46" s="141"/>
      <c r="G46" s="141"/>
      <c r="H46" s="141"/>
      <c r="I46" s="141"/>
      <c r="J46" s="141"/>
      <c r="K46" s="141"/>
      <c r="L46" s="141"/>
      <c r="M46" s="141"/>
      <c r="N46" s="142"/>
      <c r="O46" s="18">
        <f t="shared" si="1"/>
        <v>0</v>
      </c>
      <c r="Q46" s="23"/>
      <c r="R46" s="23"/>
      <c r="S46" s="23"/>
      <c r="T46" s="23"/>
      <c r="U46" s="23"/>
      <c r="V46" s="23"/>
      <c r="W46" s="23"/>
      <c r="X46" s="23"/>
    </row>
    <row r="47" spans="2:24" x14ac:dyDescent="0.35">
      <c r="B47" s="139">
        <v>2025</v>
      </c>
      <c r="C47" s="140"/>
      <c r="D47" s="141"/>
      <c r="E47" s="141"/>
      <c r="F47" s="141"/>
      <c r="G47" s="141"/>
      <c r="H47" s="141"/>
      <c r="I47" s="141"/>
      <c r="J47" s="141"/>
      <c r="K47" s="141"/>
      <c r="L47" s="141"/>
      <c r="M47" s="141"/>
      <c r="N47" s="142"/>
      <c r="O47" s="18">
        <f t="shared" si="1"/>
        <v>0</v>
      </c>
      <c r="R47" s="23"/>
      <c r="S47" s="23"/>
      <c r="T47" s="23"/>
      <c r="U47" s="23"/>
      <c r="V47" s="23"/>
      <c r="W47" s="23"/>
      <c r="X47" s="23"/>
    </row>
    <row r="48" spans="2:24" x14ac:dyDescent="0.35">
      <c r="B48" s="139">
        <v>2026</v>
      </c>
      <c r="C48" s="140"/>
      <c r="D48" s="141"/>
      <c r="E48" s="141"/>
      <c r="F48" s="141"/>
      <c r="G48" s="141"/>
      <c r="H48" s="141"/>
      <c r="I48" s="141"/>
      <c r="J48" s="141"/>
      <c r="K48" s="141"/>
      <c r="L48" s="141"/>
      <c r="M48" s="141"/>
      <c r="N48" s="142"/>
      <c r="O48" s="18">
        <f t="shared" si="1"/>
        <v>0</v>
      </c>
      <c r="Q48" s="23"/>
      <c r="R48" s="23"/>
      <c r="S48" s="23"/>
      <c r="T48" s="23"/>
      <c r="U48" s="23"/>
      <c r="V48" s="23"/>
      <c r="W48" s="23"/>
      <c r="X48" s="23"/>
    </row>
    <row r="49" spans="2:24" x14ac:dyDescent="0.35">
      <c r="B49" s="139">
        <v>2027</v>
      </c>
      <c r="C49" s="140"/>
      <c r="D49" s="141"/>
      <c r="E49" s="141"/>
      <c r="F49" s="141"/>
      <c r="G49" s="141"/>
      <c r="H49" s="141"/>
      <c r="I49" s="141"/>
      <c r="J49" s="141"/>
      <c r="K49" s="141"/>
      <c r="L49" s="141"/>
      <c r="M49" s="141"/>
      <c r="N49" s="142"/>
      <c r="O49" s="18">
        <f t="shared" si="1"/>
        <v>0</v>
      </c>
      <c r="Q49" s="23"/>
      <c r="R49" s="23"/>
      <c r="S49" s="23"/>
      <c r="T49" s="23"/>
      <c r="U49" s="23"/>
      <c r="V49" s="23"/>
      <c r="W49" s="23"/>
      <c r="X49" s="23"/>
    </row>
    <row r="50" spans="2:24" x14ac:dyDescent="0.35">
      <c r="B50" s="139">
        <v>2028</v>
      </c>
      <c r="C50" s="140"/>
      <c r="D50" s="141"/>
      <c r="E50" s="141"/>
      <c r="F50" s="141"/>
      <c r="G50" s="141"/>
      <c r="H50" s="141"/>
      <c r="I50" s="141"/>
      <c r="J50" s="141"/>
      <c r="K50" s="141"/>
      <c r="L50" s="141"/>
      <c r="M50" s="141"/>
      <c r="N50" s="142"/>
      <c r="O50" s="18">
        <f t="shared" si="1"/>
        <v>0</v>
      </c>
      <c r="Q50" s="23"/>
      <c r="R50" s="23"/>
      <c r="S50" s="23"/>
      <c r="T50" s="23"/>
      <c r="U50" s="23"/>
      <c r="V50" s="23"/>
      <c r="W50" s="23"/>
      <c r="X50" s="23"/>
    </row>
    <row r="51" spans="2:24" x14ac:dyDescent="0.35">
      <c r="B51" s="139">
        <v>2029</v>
      </c>
      <c r="C51" s="140"/>
      <c r="D51" s="141"/>
      <c r="E51" s="141"/>
      <c r="F51" s="141"/>
      <c r="G51" s="141"/>
      <c r="H51" s="141"/>
      <c r="I51" s="141"/>
      <c r="J51" s="141"/>
      <c r="K51" s="141"/>
      <c r="L51" s="141"/>
      <c r="M51" s="141"/>
      <c r="N51" s="142"/>
      <c r="O51" s="18">
        <f t="shared" si="1"/>
        <v>0</v>
      </c>
      <c r="Q51" s="23"/>
      <c r="R51" s="23"/>
      <c r="S51" s="23"/>
      <c r="T51" s="23"/>
      <c r="U51" s="23"/>
      <c r="V51" s="23"/>
      <c r="W51" s="23"/>
      <c r="X51" s="23"/>
    </row>
    <row r="52" spans="2:24" ht="15" thickBot="1" x14ac:dyDescent="0.4">
      <c r="B52" s="143">
        <v>2030</v>
      </c>
      <c r="C52" s="144"/>
      <c r="D52" s="145"/>
      <c r="E52" s="145"/>
      <c r="F52" s="145"/>
      <c r="G52" s="145"/>
      <c r="H52" s="145"/>
      <c r="I52" s="145"/>
      <c r="J52" s="145"/>
      <c r="K52" s="145"/>
      <c r="L52" s="145"/>
      <c r="M52" s="145"/>
      <c r="N52" s="146"/>
      <c r="O52" s="19">
        <f t="shared" si="1"/>
        <v>0</v>
      </c>
      <c r="Q52" s="23"/>
      <c r="R52" s="23"/>
      <c r="S52" s="23"/>
      <c r="T52" s="23"/>
      <c r="U52" s="23"/>
      <c r="V52" s="23"/>
      <c r="W52" s="23"/>
      <c r="X52" s="23"/>
    </row>
    <row r="61" spans="2:24" x14ac:dyDescent="0.35">
      <c r="Q61" s="23"/>
      <c r="R61" s="23"/>
      <c r="S61" s="23"/>
      <c r="T61" s="23"/>
      <c r="U61" s="23"/>
      <c r="V61" s="23"/>
      <c r="W61" s="23"/>
      <c r="X61" s="23"/>
    </row>
    <row r="62" spans="2:24" x14ac:dyDescent="0.35">
      <c r="Q62" s="23"/>
      <c r="R62" s="23"/>
      <c r="S62" s="23"/>
      <c r="T62" s="23"/>
      <c r="U62" s="23"/>
      <c r="V62" s="23"/>
      <c r="W62" s="23"/>
      <c r="X62" s="23"/>
    </row>
    <row r="63" spans="2:24" x14ac:dyDescent="0.35">
      <c r="Q63" s="23"/>
      <c r="R63" s="23"/>
      <c r="S63" s="23"/>
      <c r="T63" s="23"/>
      <c r="U63" s="23"/>
      <c r="V63" s="23"/>
      <c r="W63" s="23"/>
      <c r="X63" s="23"/>
    </row>
    <row r="64" spans="2:24" x14ac:dyDescent="0.35">
      <c r="Q64" s="23"/>
      <c r="R64" s="23"/>
      <c r="S64" s="23"/>
      <c r="T64" s="23"/>
      <c r="U64" s="23"/>
      <c r="V64" s="23"/>
      <c r="W64" s="23"/>
      <c r="X64" s="23"/>
    </row>
    <row r="79" spans="2:24" ht="24" thickBot="1" x14ac:dyDescent="0.6">
      <c r="B79" s="302" t="s">
        <v>106</v>
      </c>
      <c r="C79" s="302"/>
      <c r="D79" s="301"/>
      <c r="E79" s="301"/>
      <c r="F79" s="301"/>
      <c r="G79" s="301"/>
      <c r="H79" s="301"/>
      <c r="I79" s="301"/>
      <c r="J79" s="301"/>
      <c r="K79" s="301"/>
      <c r="L79" s="301"/>
      <c r="M79" s="301"/>
      <c r="N79" s="301"/>
      <c r="O79" s="301"/>
    </row>
    <row r="80" spans="2:24" ht="15" thickBot="1" x14ac:dyDescent="0.4">
      <c r="B80" s="33" t="s">
        <v>82</v>
      </c>
      <c r="C80" s="34" t="s">
        <v>83</v>
      </c>
      <c r="D80" s="35" t="s">
        <v>84</v>
      </c>
      <c r="E80" s="35" t="s">
        <v>85</v>
      </c>
      <c r="F80" s="35" t="s">
        <v>86</v>
      </c>
      <c r="G80" s="35" t="s">
        <v>87</v>
      </c>
      <c r="H80" s="35" t="s">
        <v>88</v>
      </c>
      <c r="I80" s="35" t="s">
        <v>89</v>
      </c>
      <c r="J80" s="35" t="s">
        <v>90</v>
      </c>
      <c r="K80" s="35" t="s">
        <v>91</v>
      </c>
      <c r="L80" s="35" t="s">
        <v>92</v>
      </c>
      <c r="M80" s="35" t="s">
        <v>93</v>
      </c>
      <c r="N80" s="36" t="s">
        <v>94</v>
      </c>
      <c r="O80" s="33" t="s">
        <v>95</v>
      </c>
      <c r="Q80" s="23"/>
      <c r="R80" s="23"/>
      <c r="S80" s="23"/>
      <c r="T80" s="23"/>
      <c r="U80" s="23"/>
      <c r="V80" s="23"/>
      <c r="W80" s="23"/>
      <c r="X80" s="23"/>
    </row>
    <row r="81" spans="2:24" x14ac:dyDescent="0.35">
      <c r="B81" s="147">
        <v>2021</v>
      </c>
      <c r="C81" s="148"/>
      <c r="D81" s="149"/>
      <c r="E81" s="149"/>
      <c r="F81" s="149"/>
      <c r="G81" s="149"/>
      <c r="H81" s="149"/>
      <c r="I81" s="149"/>
      <c r="J81" s="149"/>
      <c r="K81" s="149"/>
      <c r="L81" s="149"/>
      <c r="M81" s="149"/>
      <c r="N81" s="150"/>
      <c r="O81" s="20">
        <f>SUM(C81:N81)</f>
        <v>0</v>
      </c>
      <c r="Q81" s="298" t="s">
        <v>107</v>
      </c>
      <c r="R81" s="299"/>
      <c r="S81" s="299"/>
      <c r="T81" s="299"/>
      <c r="U81" s="299"/>
      <c r="V81" s="299"/>
      <c r="W81" s="299"/>
    </row>
    <row r="82" spans="2:24" x14ac:dyDescent="0.35">
      <c r="B82" s="151">
        <v>2022</v>
      </c>
      <c r="C82" s="152"/>
      <c r="D82" s="153"/>
      <c r="E82" s="153"/>
      <c r="F82" s="153"/>
      <c r="G82" s="153"/>
      <c r="H82" s="153"/>
      <c r="I82" s="153"/>
      <c r="J82" s="153"/>
      <c r="K82" s="153"/>
      <c r="L82" s="153"/>
      <c r="M82" s="153"/>
      <c r="N82" s="154"/>
      <c r="O82" s="21">
        <f t="shared" ref="O82:O90" si="2">SUM(C82:N82)</f>
        <v>0</v>
      </c>
      <c r="Q82" s="299"/>
      <c r="R82" s="299"/>
      <c r="S82" s="299"/>
      <c r="T82" s="299"/>
      <c r="U82" s="299"/>
      <c r="V82" s="299"/>
      <c r="W82" s="299"/>
      <c r="X82" s="23"/>
    </row>
    <row r="83" spans="2:24" x14ac:dyDescent="0.35">
      <c r="B83" s="151">
        <v>2023</v>
      </c>
      <c r="C83" s="152"/>
      <c r="D83" s="153"/>
      <c r="E83" s="153"/>
      <c r="F83" s="153"/>
      <c r="G83" s="153"/>
      <c r="H83" s="153"/>
      <c r="I83" s="153"/>
      <c r="J83" s="153"/>
      <c r="K83" s="153"/>
      <c r="L83" s="153"/>
      <c r="M83" s="153"/>
      <c r="N83" s="154"/>
      <c r="O83" s="21">
        <f t="shared" si="2"/>
        <v>0</v>
      </c>
      <c r="Q83" s="299"/>
      <c r="R83" s="299"/>
      <c r="S83" s="299"/>
      <c r="T83" s="299"/>
      <c r="U83" s="299"/>
      <c r="V83" s="299"/>
      <c r="W83" s="299"/>
      <c r="X83" s="23"/>
    </row>
    <row r="84" spans="2:24" x14ac:dyDescent="0.35">
      <c r="B84" s="151">
        <v>2024</v>
      </c>
      <c r="C84" s="152"/>
      <c r="D84" s="153"/>
      <c r="E84" s="153"/>
      <c r="F84" s="153"/>
      <c r="G84" s="153"/>
      <c r="H84" s="153"/>
      <c r="I84" s="153"/>
      <c r="J84" s="153"/>
      <c r="K84" s="153"/>
      <c r="L84" s="153"/>
      <c r="M84" s="153"/>
      <c r="N84" s="154"/>
      <c r="O84" s="21">
        <f t="shared" si="2"/>
        <v>0</v>
      </c>
      <c r="Q84" s="299"/>
      <c r="R84" s="299"/>
      <c r="S84" s="299"/>
      <c r="T84" s="299"/>
      <c r="U84" s="299"/>
      <c r="V84" s="299"/>
      <c r="W84" s="299"/>
      <c r="X84" s="23"/>
    </row>
    <row r="85" spans="2:24" x14ac:dyDescent="0.35">
      <c r="B85" s="151">
        <v>2025</v>
      </c>
      <c r="C85" s="152"/>
      <c r="D85" s="153"/>
      <c r="E85" s="153"/>
      <c r="F85" s="153"/>
      <c r="G85" s="153"/>
      <c r="H85" s="153"/>
      <c r="I85" s="153"/>
      <c r="J85" s="153"/>
      <c r="K85" s="153"/>
      <c r="L85" s="153"/>
      <c r="M85" s="153"/>
      <c r="N85" s="154"/>
      <c r="O85" s="21">
        <f t="shared" si="2"/>
        <v>0</v>
      </c>
      <c r="Q85" s="299"/>
      <c r="R85" s="299"/>
      <c r="S85" s="299"/>
      <c r="T85" s="299"/>
      <c r="U85" s="299"/>
      <c r="V85" s="299"/>
      <c r="W85" s="299"/>
      <c r="X85" s="23"/>
    </row>
    <row r="86" spans="2:24" x14ac:dyDescent="0.35">
      <c r="B86" s="151">
        <v>2026</v>
      </c>
      <c r="C86" s="152"/>
      <c r="D86" s="153"/>
      <c r="E86" s="153"/>
      <c r="F86" s="153"/>
      <c r="G86" s="153"/>
      <c r="H86" s="153"/>
      <c r="I86" s="153"/>
      <c r="J86" s="153"/>
      <c r="K86" s="153"/>
      <c r="L86" s="153"/>
      <c r="M86" s="153"/>
      <c r="N86" s="154"/>
      <c r="O86" s="21">
        <f t="shared" si="2"/>
        <v>0</v>
      </c>
      <c r="Q86" s="23"/>
      <c r="R86" s="23"/>
      <c r="S86" s="23"/>
      <c r="T86" s="23"/>
      <c r="U86" s="23"/>
      <c r="V86" s="23"/>
      <c r="W86" s="23"/>
      <c r="X86" s="23"/>
    </row>
    <row r="87" spans="2:24" x14ac:dyDescent="0.35">
      <c r="B87" s="151">
        <v>2027</v>
      </c>
      <c r="C87" s="152"/>
      <c r="D87" s="153"/>
      <c r="E87" s="153"/>
      <c r="F87" s="153"/>
      <c r="G87" s="153"/>
      <c r="H87" s="153"/>
      <c r="I87" s="153"/>
      <c r="J87" s="153"/>
      <c r="K87" s="153"/>
      <c r="L87" s="153"/>
      <c r="M87" s="153"/>
      <c r="N87" s="154"/>
      <c r="O87" s="21">
        <f t="shared" si="2"/>
        <v>0</v>
      </c>
      <c r="Q87" s="23"/>
      <c r="R87" s="23"/>
      <c r="S87" s="23"/>
      <c r="T87" s="23"/>
      <c r="U87" s="23"/>
      <c r="V87" s="23"/>
      <c r="W87" s="23"/>
      <c r="X87" s="23"/>
    </row>
    <row r="88" spans="2:24" x14ac:dyDescent="0.35">
      <c r="B88" s="151">
        <v>2028</v>
      </c>
      <c r="C88" s="152"/>
      <c r="D88" s="153"/>
      <c r="E88" s="153"/>
      <c r="F88" s="153"/>
      <c r="G88" s="153"/>
      <c r="H88" s="153"/>
      <c r="I88" s="153"/>
      <c r="J88" s="153"/>
      <c r="K88" s="153"/>
      <c r="L88" s="153"/>
      <c r="M88" s="153"/>
      <c r="N88" s="154"/>
      <c r="O88" s="21">
        <f t="shared" si="2"/>
        <v>0</v>
      </c>
      <c r="Q88" s="23"/>
      <c r="R88" s="23"/>
      <c r="S88" s="23"/>
      <c r="T88" s="23"/>
      <c r="U88" s="23"/>
      <c r="V88" s="23"/>
      <c r="W88" s="23"/>
      <c r="X88" s="23"/>
    </row>
    <row r="89" spans="2:24" x14ac:dyDescent="0.35">
      <c r="B89" s="151">
        <v>2029</v>
      </c>
      <c r="C89" s="152"/>
      <c r="D89" s="153"/>
      <c r="E89" s="153"/>
      <c r="F89" s="153"/>
      <c r="G89" s="153"/>
      <c r="H89" s="153"/>
      <c r="I89" s="153"/>
      <c r="J89" s="153"/>
      <c r="K89" s="153"/>
      <c r="L89" s="153"/>
      <c r="M89" s="153"/>
      <c r="N89" s="154"/>
      <c r="O89" s="21">
        <f t="shared" si="2"/>
        <v>0</v>
      </c>
      <c r="Q89" s="23"/>
      <c r="R89" s="23"/>
      <c r="S89" s="23"/>
      <c r="T89" s="23"/>
      <c r="U89" s="23"/>
      <c r="V89" s="23"/>
      <c r="W89" s="23"/>
      <c r="X89" s="23"/>
    </row>
    <row r="90" spans="2:24" ht="15" thickBot="1" x14ac:dyDescent="0.4">
      <c r="B90" s="155">
        <v>2030</v>
      </c>
      <c r="C90" s="156"/>
      <c r="D90" s="157"/>
      <c r="E90" s="157"/>
      <c r="F90" s="157"/>
      <c r="G90" s="157"/>
      <c r="H90" s="157"/>
      <c r="I90" s="157"/>
      <c r="J90" s="157"/>
      <c r="K90" s="157"/>
      <c r="L90" s="157"/>
      <c r="M90" s="157"/>
      <c r="N90" s="158"/>
      <c r="O90" s="22">
        <f t="shared" si="2"/>
        <v>0</v>
      </c>
      <c r="Q90" s="23"/>
      <c r="R90" s="23"/>
      <c r="S90" s="23"/>
      <c r="T90" s="23"/>
      <c r="U90" s="23"/>
      <c r="V90" s="23"/>
      <c r="W90" s="23"/>
      <c r="X90" s="23"/>
    </row>
    <row r="91" spans="2:24" x14ac:dyDescent="0.35">
      <c r="B91" s="2"/>
      <c r="Q91" s="23"/>
      <c r="R91" s="23"/>
      <c r="S91" s="23"/>
      <c r="T91" s="23"/>
      <c r="U91" s="23"/>
      <c r="V91" s="23"/>
      <c r="W91" s="23"/>
      <c r="X91" s="23"/>
    </row>
    <row r="92" spans="2:24" x14ac:dyDescent="0.35">
      <c r="B92" s="2"/>
      <c r="Q92" s="23"/>
      <c r="R92" s="23"/>
      <c r="S92" s="23"/>
      <c r="T92" s="23"/>
      <c r="U92" s="23"/>
      <c r="V92" s="23"/>
      <c r="W92" s="23"/>
      <c r="X92" s="23"/>
    </row>
    <row r="93" spans="2:24" x14ac:dyDescent="0.35">
      <c r="B93" s="2"/>
      <c r="Q93" s="295" t="s">
        <v>108</v>
      </c>
      <c r="R93" s="295"/>
      <c r="S93" s="295"/>
      <c r="T93" s="295"/>
      <c r="U93" s="295"/>
      <c r="V93" s="295"/>
      <c r="W93" s="295"/>
      <c r="X93" s="23"/>
    </row>
    <row r="94" spans="2:24" x14ac:dyDescent="0.35">
      <c r="B94" s="2"/>
      <c r="Q94" s="295"/>
      <c r="R94" s="295"/>
      <c r="S94" s="295"/>
      <c r="T94" s="295"/>
      <c r="U94" s="295"/>
      <c r="V94" s="295"/>
      <c r="W94" s="295"/>
      <c r="X94" s="23"/>
    </row>
    <row r="95" spans="2:24" x14ac:dyDescent="0.35">
      <c r="Q95" s="13"/>
    </row>
    <row r="96" spans="2:24" x14ac:dyDescent="0.35">
      <c r="Q96" s="115" t="s">
        <v>109</v>
      </c>
      <c r="S96" s="159"/>
    </row>
    <row r="97" spans="17:25" x14ac:dyDescent="0.35">
      <c r="X97" s="295" t="s">
        <v>110</v>
      </c>
      <c r="Y97" s="295"/>
    </row>
    <row r="98" spans="17:25" x14ac:dyDescent="0.35">
      <c r="Q98" s="1" t="s">
        <v>111</v>
      </c>
      <c r="X98" s="295"/>
      <c r="Y98" s="295"/>
    </row>
    <row r="99" spans="17:25" x14ac:dyDescent="0.35">
      <c r="Q99" s="2">
        <f>B81</f>
        <v>2021</v>
      </c>
      <c r="R99" s="104" t="str">
        <f t="shared" ref="R99:R106" si="3">IFERROR((O81/$S$96/365*1000),"")</f>
        <v/>
      </c>
      <c r="S99" t="s">
        <v>112</v>
      </c>
      <c r="T99" s="13"/>
      <c r="X99" s="295"/>
      <c r="Y99" s="295"/>
    </row>
    <row r="100" spans="17:25" ht="15" thickBot="1" x14ac:dyDescent="0.4">
      <c r="Q100" s="2">
        <f t="shared" ref="Q100:Q107" si="4">B82</f>
        <v>2022</v>
      </c>
      <c r="R100" s="104" t="str">
        <f t="shared" si="3"/>
        <v/>
      </c>
      <c r="S100" t="s">
        <v>112</v>
      </c>
    </row>
    <row r="101" spans="17:25" ht="15" thickBot="1" x14ac:dyDescent="0.4">
      <c r="Q101" s="2">
        <f t="shared" si="4"/>
        <v>2023</v>
      </c>
      <c r="R101" s="104" t="str">
        <f t="shared" si="3"/>
        <v/>
      </c>
      <c r="S101" t="s">
        <v>112</v>
      </c>
      <c r="X101" s="113" t="s">
        <v>113</v>
      </c>
      <c r="Y101" s="114" t="s">
        <v>114</v>
      </c>
    </row>
    <row r="102" spans="17:25" x14ac:dyDescent="0.35">
      <c r="Q102" s="2">
        <f t="shared" si="4"/>
        <v>2024</v>
      </c>
      <c r="R102" s="104" t="str">
        <f t="shared" si="3"/>
        <v/>
      </c>
      <c r="S102" t="s">
        <v>112</v>
      </c>
      <c r="X102" s="112" t="s">
        <v>115</v>
      </c>
      <c r="Y102" s="101">
        <v>7</v>
      </c>
    </row>
    <row r="103" spans="17:25" x14ac:dyDescent="0.35">
      <c r="Q103" s="2">
        <f t="shared" si="4"/>
        <v>2025</v>
      </c>
      <c r="R103" s="104" t="str">
        <f t="shared" si="3"/>
        <v/>
      </c>
      <c r="S103" t="s">
        <v>112</v>
      </c>
      <c r="T103" s="23"/>
      <c r="U103" s="23"/>
      <c r="V103" s="23"/>
      <c r="W103" s="23"/>
      <c r="X103" s="25" t="s">
        <v>116</v>
      </c>
      <c r="Y103" s="99">
        <v>41.8</v>
      </c>
    </row>
    <row r="104" spans="17:25" x14ac:dyDescent="0.35">
      <c r="Q104" s="2">
        <f t="shared" si="4"/>
        <v>2026</v>
      </c>
      <c r="R104" s="104" t="str">
        <f t="shared" si="3"/>
        <v/>
      </c>
      <c r="S104" t="s">
        <v>112</v>
      </c>
      <c r="T104" s="23"/>
      <c r="U104" s="23"/>
      <c r="V104" s="23"/>
      <c r="W104" s="23"/>
      <c r="X104" s="25" t="s">
        <v>117</v>
      </c>
      <c r="Y104" s="99">
        <v>34.700000000000003</v>
      </c>
    </row>
    <row r="105" spans="17:25" x14ac:dyDescent="0.35">
      <c r="Q105" s="2">
        <f t="shared" si="4"/>
        <v>2027</v>
      </c>
      <c r="R105" s="104" t="str">
        <f t="shared" si="3"/>
        <v/>
      </c>
      <c r="S105" t="s">
        <v>112</v>
      </c>
      <c r="T105" s="23"/>
      <c r="U105" s="23"/>
      <c r="V105" s="23"/>
      <c r="W105" s="23"/>
      <c r="X105" s="25" t="s">
        <v>118</v>
      </c>
      <c r="Y105" s="99">
        <v>11</v>
      </c>
    </row>
    <row r="106" spans="17:25" x14ac:dyDescent="0.35">
      <c r="Q106" s="2">
        <f t="shared" si="4"/>
        <v>2028</v>
      </c>
      <c r="R106" s="104" t="str">
        <f t="shared" si="3"/>
        <v/>
      </c>
      <c r="S106" t="s">
        <v>112</v>
      </c>
      <c r="T106" s="23"/>
      <c r="U106" s="23"/>
      <c r="V106" s="23"/>
      <c r="W106" s="23"/>
      <c r="X106" s="25" t="s">
        <v>119</v>
      </c>
      <c r="Y106" s="99">
        <v>4</v>
      </c>
    </row>
    <row r="107" spans="17:25" ht="15" thickBot="1" x14ac:dyDescent="0.4">
      <c r="Q107" s="2">
        <f t="shared" si="4"/>
        <v>2029</v>
      </c>
      <c r="R107" s="104" t="str">
        <f>IFERROR((O89/$S$96/365*1000),"")</f>
        <v/>
      </c>
      <c r="S107" t="s">
        <v>112</v>
      </c>
      <c r="X107" s="26" t="s">
        <v>120</v>
      </c>
      <c r="Y107" s="102">
        <v>1.5</v>
      </c>
    </row>
    <row r="108" spans="17:25" x14ac:dyDescent="0.35">
      <c r="Q108" s="2">
        <f>B90</f>
        <v>2030</v>
      </c>
      <c r="R108" s="104" t="str">
        <f>IFERROR((O90/$S$96/365*1000),"")</f>
        <v/>
      </c>
      <c r="S108" t="s">
        <v>112</v>
      </c>
    </row>
    <row r="109" spans="17:25" x14ac:dyDescent="0.35">
      <c r="R109" s="13"/>
    </row>
  </sheetData>
  <sheetProtection algorithmName="SHA-512" hashValue="X15aEU82PTZnDX9jhpivYIz/4pmFkAuFtn7jh5rp1uMGcgHhkmpOE5c263Gq1UUaQqJXlaF6J5uACSussY8ZTQ==" saltValue="B9MBQoLbZz1qJlSQcDS4cA==" spinCount="100000" sheet="1" objects="1" scenarios="1"/>
  <mergeCells count="8">
    <mergeCell ref="X97:Y99"/>
    <mergeCell ref="Q81:W85"/>
    <mergeCell ref="B3:O3"/>
    <mergeCell ref="B41:O41"/>
    <mergeCell ref="B79:O79"/>
    <mergeCell ref="Q4:W7"/>
    <mergeCell ref="Q42:W45"/>
    <mergeCell ref="Q93:W94"/>
  </mergeCells>
  <pageMargins left="0.7" right="0.7" top="0.75" bottom="0.75" header="0.3" footer="0.3"/>
  <pageSetup orientation="portrait" r:id="rId1"/>
  <ignoredErrors>
    <ignoredError sqref="O5:O14 O43:O52 O81:O9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69F71-29A7-47FD-A878-0AE1C63DC1A0}">
  <dimension ref="B1:J114"/>
  <sheetViews>
    <sheetView showGridLines="0" workbookViewId="0">
      <pane ySplit="3" topLeftCell="A4" activePane="bottomLeft" state="frozen"/>
      <selection pane="bottomLeft"/>
    </sheetView>
  </sheetViews>
  <sheetFormatPr defaultRowHeight="14.5" x14ac:dyDescent="0.35"/>
  <cols>
    <col min="2" max="2" width="34.7265625" bestFit="1" customWidth="1"/>
    <col min="3" max="6" width="19.26953125" style="2" customWidth="1"/>
    <col min="8" max="8" width="32.54296875" bestFit="1" customWidth="1"/>
    <col min="9" max="9" width="27" bestFit="1" customWidth="1"/>
    <col min="10" max="10" width="19.453125" bestFit="1" customWidth="1"/>
  </cols>
  <sheetData>
    <row r="1" spans="2:10" s="24" customFormat="1" ht="31" x14ac:dyDescent="0.7">
      <c r="B1" s="48" t="s">
        <v>121</v>
      </c>
      <c r="C1" s="73"/>
      <c r="D1" s="73"/>
      <c r="E1" s="73"/>
      <c r="F1" s="73"/>
    </row>
    <row r="2" spans="2:10" ht="15" thickBot="1" x14ac:dyDescent="0.4"/>
    <row r="3" spans="2:10" s="12" customFormat="1" ht="31.5" thickBot="1" x14ac:dyDescent="0.5">
      <c r="B3" s="68" t="s">
        <v>122</v>
      </c>
      <c r="C3" s="74" t="s">
        <v>123</v>
      </c>
      <c r="D3" s="74" t="s">
        <v>124</v>
      </c>
      <c r="E3" s="74" t="s">
        <v>125</v>
      </c>
      <c r="F3" s="94" t="s">
        <v>126</v>
      </c>
      <c r="H3" s="5" t="s">
        <v>127</v>
      </c>
    </row>
    <row r="4" spans="2:10" ht="19" thickBot="1" x14ac:dyDescent="0.4">
      <c r="B4" s="64" t="s">
        <v>41</v>
      </c>
      <c r="C4" s="75"/>
      <c r="D4" s="75"/>
      <c r="E4" s="75"/>
      <c r="F4" s="95"/>
      <c r="H4" s="304" t="s">
        <v>128</v>
      </c>
      <c r="I4" s="304"/>
      <c r="J4" s="304"/>
    </row>
    <row r="5" spans="2:10" ht="15" thickBot="1" x14ac:dyDescent="0.4">
      <c r="B5" s="59" t="s">
        <v>129</v>
      </c>
      <c r="C5" s="76">
        <v>50</v>
      </c>
      <c r="D5" s="76">
        <v>2</v>
      </c>
      <c r="E5" s="76">
        <v>5</v>
      </c>
      <c r="F5" s="160"/>
      <c r="H5" s="304"/>
      <c r="I5" s="304"/>
      <c r="J5" s="304"/>
    </row>
    <row r="6" spans="2:10" ht="19" thickBot="1" x14ac:dyDescent="0.4">
      <c r="B6" s="64" t="s">
        <v>130</v>
      </c>
      <c r="C6" s="75"/>
      <c r="D6" s="75"/>
      <c r="E6" s="75"/>
      <c r="F6" s="95"/>
      <c r="H6" s="304"/>
      <c r="I6" s="304"/>
      <c r="J6" s="304"/>
    </row>
    <row r="7" spans="2:10" x14ac:dyDescent="0.35">
      <c r="B7" s="60" t="s">
        <v>131</v>
      </c>
      <c r="C7" s="77">
        <v>25</v>
      </c>
      <c r="D7" s="77">
        <v>3</v>
      </c>
      <c r="E7" s="77"/>
      <c r="F7" s="161"/>
      <c r="H7" s="304"/>
      <c r="I7" s="304"/>
      <c r="J7" s="304"/>
    </row>
    <row r="8" spans="2:10" x14ac:dyDescent="0.35">
      <c r="B8" s="61" t="s">
        <v>132</v>
      </c>
      <c r="C8" s="78">
        <v>30</v>
      </c>
      <c r="D8" s="78">
        <v>3</v>
      </c>
      <c r="E8" s="78">
        <v>10</v>
      </c>
      <c r="F8" s="162"/>
      <c r="H8" s="304"/>
      <c r="I8" s="304"/>
      <c r="J8" s="304"/>
    </row>
    <row r="9" spans="2:10" x14ac:dyDescent="0.35">
      <c r="B9" s="61" t="s">
        <v>133</v>
      </c>
      <c r="C9" s="78">
        <v>60</v>
      </c>
      <c r="D9" s="78">
        <v>5</v>
      </c>
      <c r="E9" s="79" t="s">
        <v>134</v>
      </c>
      <c r="F9" s="162"/>
      <c r="H9" s="304"/>
      <c r="I9" s="304"/>
      <c r="J9" s="304"/>
    </row>
    <row r="10" spans="2:10" x14ac:dyDescent="0.35">
      <c r="B10" s="61" t="s">
        <v>135</v>
      </c>
      <c r="C10" s="78">
        <v>40</v>
      </c>
      <c r="D10" s="78">
        <v>5</v>
      </c>
      <c r="E10" s="78" t="s">
        <v>134</v>
      </c>
      <c r="F10" s="162"/>
      <c r="H10" s="304"/>
      <c r="I10" s="304"/>
      <c r="J10" s="304"/>
    </row>
    <row r="11" spans="2:10" x14ac:dyDescent="0.35">
      <c r="B11" s="61" t="s">
        <v>136</v>
      </c>
      <c r="C11" s="78">
        <v>45</v>
      </c>
      <c r="D11" s="78">
        <v>5</v>
      </c>
      <c r="E11" s="78"/>
      <c r="F11" s="162"/>
      <c r="H11" s="304"/>
      <c r="I11" s="304"/>
      <c r="J11" s="304"/>
    </row>
    <row r="12" spans="2:10" x14ac:dyDescent="0.35">
      <c r="B12" s="61" t="s">
        <v>137</v>
      </c>
      <c r="C12" s="78" t="s">
        <v>138</v>
      </c>
      <c r="D12" s="78">
        <v>1</v>
      </c>
      <c r="E12" s="78"/>
      <c r="F12" s="162"/>
      <c r="H12" s="304"/>
      <c r="I12" s="304"/>
      <c r="J12" s="304"/>
    </row>
    <row r="13" spans="2:10" ht="15" thickBot="1" x14ac:dyDescent="0.4">
      <c r="B13" s="62" t="s">
        <v>139</v>
      </c>
      <c r="C13" s="80">
        <v>50</v>
      </c>
      <c r="D13" s="80">
        <v>5</v>
      </c>
      <c r="E13" s="80"/>
      <c r="F13" s="163"/>
      <c r="H13" s="304"/>
      <c r="I13" s="304"/>
      <c r="J13" s="304"/>
    </row>
    <row r="14" spans="2:10" ht="19" thickBot="1" x14ac:dyDescent="0.4">
      <c r="B14" s="64" t="s">
        <v>140</v>
      </c>
      <c r="C14" s="75"/>
      <c r="D14" s="75"/>
      <c r="E14" s="75"/>
      <c r="F14" s="95"/>
    </row>
    <row r="15" spans="2:10" x14ac:dyDescent="0.35">
      <c r="B15" s="60" t="s">
        <v>141</v>
      </c>
      <c r="C15" s="77">
        <v>50</v>
      </c>
      <c r="D15" s="77">
        <v>5</v>
      </c>
      <c r="E15" s="77" t="s">
        <v>142</v>
      </c>
      <c r="F15" s="161"/>
    </row>
    <row r="16" spans="2:10" x14ac:dyDescent="0.35">
      <c r="B16" s="61" t="s">
        <v>143</v>
      </c>
      <c r="C16" s="78" t="s">
        <v>144</v>
      </c>
      <c r="D16" s="78">
        <v>5</v>
      </c>
      <c r="E16" s="78" t="s">
        <v>142</v>
      </c>
      <c r="F16" s="162"/>
    </row>
    <row r="17" spans="2:6" x14ac:dyDescent="0.35">
      <c r="B17" s="61" t="s">
        <v>145</v>
      </c>
      <c r="C17" s="78" t="s">
        <v>144</v>
      </c>
      <c r="D17" s="78">
        <v>5</v>
      </c>
      <c r="E17" s="78">
        <v>25</v>
      </c>
      <c r="F17" s="162"/>
    </row>
    <row r="18" spans="2:6" x14ac:dyDescent="0.35">
      <c r="B18" s="61" t="s">
        <v>146</v>
      </c>
      <c r="C18" s="78">
        <v>50</v>
      </c>
      <c r="D18" s="78">
        <v>5</v>
      </c>
      <c r="E18" s="78" t="s">
        <v>147</v>
      </c>
      <c r="F18" s="162"/>
    </row>
    <row r="19" spans="2:6" x14ac:dyDescent="0.35">
      <c r="B19" s="61" t="s">
        <v>148</v>
      </c>
      <c r="C19" s="78">
        <v>40</v>
      </c>
      <c r="D19" s="78">
        <v>5</v>
      </c>
      <c r="E19" s="78">
        <v>15</v>
      </c>
      <c r="F19" s="162"/>
    </row>
    <row r="20" spans="2:6" x14ac:dyDescent="0.35">
      <c r="B20" s="61" t="s">
        <v>149</v>
      </c>
      <c r="C20" s="78">
        <v>50</v>
      </c>
      <c r="D20" s="78">
        <v>5</v>
      </c>
      <c r="E20" s="78" t="s">
        <v>147</v>
      </c>
      <c r="F20" s="162"/>
    </row>
    <row r="21" spans="2:6" x14ac:dyDescent="0.35">
      <c r="B21" s="61" t="s">
        <v>150</v>
      </c>
      <c r="C21" s="78">
        <v>50</v>
      </c>
      <c r="D21" s="78">
        <v>5</v>
      </c>
      <c r="E21" s="78"/>
      <c r="F21" s="162"/>
    </row>
    <row r="22" spans="2:6" x14ac:dyDescent="0.35">
      <c r="B22" s="61" t="s">
        <v>151</v>
      </c>
      <c r="C22" s="78">
        <v>20</v>
      </c>
      <c r="D22" s="78">
        <v>5</v>
      </c>
      <c r="E22" s="78"/>
      <c r="F22" s="162"/>
    </row>
    <row r="23" spans="2:6" x14ac:dyDescent="0.35">
      <c r="B23" s="61" t="s">
        <v>152</v>
      </c>
      <c r="C23" s="78">
        <v>50</v>
      </c>
      <c r="D23" s="78">
        <v>2</v>
      </c>
      <c r="E23" s="78" t="s">
        <v>153</v>
      </c>
      <c r="F23" s="162"/>
    </row>
    <row r="24" spans="2:6" x14ac:dyDescent="0.35">
      <c r="B24" s="61" t="s">
        <v>154</v>
      </c>
      <c r="C24" s="78">
        <v>40</v>
      </c>
      <c r="D24" s="78">
        <v>2</v>
      </c>
      <c r="E24" s="78" t="s">
        <v>153</v>
      </c>
      <c r="F24" s="162"/>
    </row>
    <row r="25" spans="2:6" x14ac:dyDescent="0.35">
      <c r="B25" s="61" t="s">
        <v>155</v>
      </c>
      <c r="C25" s="78" t="s">
        <v>144</v>
      </c>
      <c r="D25" s="78">
        <v>1</v>
      </c>
      <c r="E25" s="78" t="s">
        <v>142</v>
      </c>
      <c r="F25" s="162"/>
    </row>
    <row r="26" spans="2:6" x14ac:dyDescent="0.35">
      <c r="B26" s="61" t="s">
        <v>156</v>
      </c>
      <c r="C26" s="78">
        <v>60</v>
      </c>
      <c r="D26" s="78">
        <v>5</v>
      </c>
      <c r="E26" s="78" t="s">
        <v>147</v>
      </c>
      <c r="F26" s="162"/>
    </row>
    <row r="27" spans="2:6" x14ac:dyDescent="0.35">
      <c r="B27" s="61" t="s">
        <v>157</v>
      </c>
      <c r="C27" s="78" t="s">
        <v>158</v>
      </c>
      <c r="D27" s="78">
        <v>5</v>
      </c>
      <c r="E27" s="78">
        <v>20</v>
      </c>
      <c r="F27" s="162"/>
    </row>
    <row r="28" spans="2:6" ht="15" thickBot="1" x14ac:dyDescent="0.4">
      <c r="B28" s="62" t="s">
        <v>159</v>
      </c>
      <c r="C28" s="80" t="s">
        <v>160</v>
      </c>
      <c r="D28" s="80" t="s">
        <v>161</v>
      </c>
      <c r="E28" s="80"/>
      <c r="F28" s="163"/>
    </row>
    <row r="29" spans="2:6" ht="19" thickBot="1" x14ac:dyDescent="0.4">
      <c r="B29" s="64" t="s">
        <v>162</v>
      </c>
      <c r="C29" s="75"/>
      <c r="D29" s="75"/>
      <c r="E29" s="75"/>
      <c r="F29" s="95"/>
    </row>
    <row r="30" spans="2:6" x14ac:dyDescent="0.35">
      <c r="B30" s="60" t="s">
        <v>163</v>
      </c>
      <c r="C30" s="77">
        <v>30</v>
      </c>
      <c r="D30" s="77"/>
      <c r="E30" s="77"/>
      <c r="F30" s="161"/>
    </row>
    <row r="31" spans="2:6" x14ac:dyDescent="0.35">
      <c r="B31" s="61" t="s">
        <v>164</v>
      </c>
      <c r="C31" s="78">
        <v>15</v>
      </c>
      <c r="D31" s="78"/>
      <c r="E31" s="78"/>
      <c r="F31" s="162"/>
    </row>
    <row r="32" spans="2:6" x14ac:dyDescent="0.35">
      <c r="B32" s="61" t="s">
        <v>165</v>
      </c>
      <c r="C32" s="78">
        <v>30</v>
      </c>
      <c r="D32" s="78"/>
      <c r="E32" s="78"/>
      <c r="F32" s="162"/>
    </row>
    <row r="33" spans="2:10" x14ac:dyDescent="0.35">
      <c r="B33" s="61" t="s">
        <v>166</v>
      </c>
      <c r="C33" s="78">
        <v>25</v>
      </c>
      <c r="D33" s="78" t="s">
        <v>153</v>
      </c>
      <c r="E33" s="78"/>
      <c r="F33" s="162"/>
      <c r="H33" s="13"/>
      <c r="I33" s="2"/>
      <c r="J33" s="2"/>
    </row>
    <row r="34" spans="2:10" x14ac:dyDescent="0.35">
      <c r="B34" s="61" t="s">
        <v>167</v>
      </c>
      <c r="C34" s="78">
        <v>40</v>
      </c>
      <c r="D34" s="78" t="s">
        <v>153</v>
      </c>
      <c r="E34" s="78"/>
      <c r="F34" s="162"/>
      <c r="H34" s="13"/>
      <c r="I34" s="2"/>
      <c r="J34" s="2"/>
    </row>
    <row r="35" spans="2:10" x14ac:dyDescent="0.35">
      <c r="B35" s="61" t="s">
        <v>168</v>
      </c>
      <c r="C35" s="78">
        <v>20</v>
      </c>
      <c r="D35" s="78"/>
      <c r="E35" s="78"/>
      <c r="F35" s="162"/>
      <c r="H35" s="13"/>
      <c r="I35" s="2"/>
      <c r="J35" s="2"/>
    </row>
    <row r="36" spans="2:10" x14ac:dyDescent="0.35">
      <c r="B36" s="61" t="s">
        <v>169</v>
      </c>
      <c r="C36" s="78">
        <v>30</v>
      </c>
      <c r="D36" s="78"/>
      <c r="E36" s="78"/>
      <c r="F36" s="162"/>
      <c r="I36" s="2"/>
      <c r="J36" s="2"/>
    </row>
    <row r="37" spans="2:10" ht="15" thickBot="1" x14ac:dyDescent="0.4">
      <c r="B37" s="62" t="s">
        <v>170</v>
      </c>
      <c r="C37" s="80">
        <v>20</v>
      </c>
      <c r="D37" s="80"/>
      <c r="E37" s="80"/>
      <c r="F37" s="163"/>
      <c r="H37" s="14"/>
      <c r="I37" s="10"/>
      <c r="J37" s="10"/>
    </row>
    <row r="38" spans="2:10" ht="19" thickBot="1" x14ac:dyDescent="0.4">
      <c r="B38" s="64" t="s">
        <v>171</v>
      </c>
      <c r="C38" s="75"/>
      <c r="D38" s="75"/>
      <c r="E38" s="75"/>
      <c r="F38" s="95"/>
      <c r="H38" s="1"/>
      <c r="I38" s="2"/>
      <c r="J38" s="2"/>
    </row>
    <row r="39" spans="2:10" x14ac:dyDescent="0.35">
      <c r="B39" s="60" t="s">
        <v>163</v>
      </c>
      <c r="C39" s="77">
        <v>20</v>
      </c>
      <c r="D39" s="77">
        <v>3</v>
      </c>
      <c r="E39" s="77" t="s">
        <v>172</v>
      </c>
      <c r="F39" s="161"/>
      <c r="H39" s="13"/>
      <c r="I39" s="2"/>
      <c r="J39" s="2"/>
    </row>
    <row r="40" spans="2:10" x14ac:dyDescent="0.35">
      <c r="B40" s="61" t="s">
        <v>173</v>
      </c>
      <c r="C40" s="78">
        <v>15</v>
      </c>
      <c r="D40" s="78">
        <v>3</v>
      </c>
      <c r="E40" s="78" t="s">
        <v>172</v>
      </c>
      <c r="F40" s="162"/>
      <c r="H40" s="13"/>
      <c r="I40" s="2"/>
      <c r="J40" s="2"/>
    </row>
    <row r="41" spans="2:10" x14ac:dyDescent="0.35">
      <c r="B41" s="61" t="s">
        <v>174</v>
      </c>
      <c r="C41" s="78">
        <v>30</v>
      </c>
      <c r="D41" s="78">
        <v>3</v>
      </c>
      <c r="E41" s="78" t="s">
        <v>172</v>
      </c>
      <c r="F41" s="162"/>
      <c r="H41" s="13"/>
      <c r="I41" s="2"/>
      <c r="J41" s="2"/>
    </row>
    <row r="42" spans="2:10" x14ac:dyDescent="0.35">
      <c r="B42" s="61" t="s">
        <v>175</v>
      </c>
      <c r="C42" s="78">
        <v>30</v>
      </c>
      <c r="D42" s="78">
        <v>3</v>
      </c>
      <c r="E42" s="78"/>
      <c r="F42" s="162"/>
      <c r="H42" s="13"/>
      <c r="I42" s="3"/>
      <c r="J42" s="2"/>
    </row>
    <row r="43" spans="2:10" x14ac:dyDescent="0.35">
      <c r="B43" s="61" t="s">
        <v>169</v>
      </c>
      <c r="C43" s="78">
        <v>20</v>
      </c>
      <c r="D43" s="78">
        <v>3</v>
      </c>
      <c r="E43" s="78"/>
      <c r="F43" s="162"/>
      <c r="H43" s="13"/>
      <c r="I43" s="2"/>
      <c r="J43" s="4"/>
    </row>
    <row r="44" spans="2:10" x14ac:dyDescent="0.35">
      <c r="B44" s="61" t="s">
        <v>176</v>
      </c>
      <c r="C44" s="78">
        <v>15</v>
      </c>
      <c r="D44" s="78">
        <v>3</v>
      </c>
      <c r="E44" s="78"/>
      <c r="F44" s="162"/>
      <c r="I44" s="2"/>
      <c r="J44" s="2"/>
    </row>
    <row r="45" spans="2:10" x14ac:dyDescent="0.35">
      <c r="B45" s="61" t="s">
        <v>177</v>
      </c>
      <c r="C45" s="78">
        <v>18</v>
      </c>
      <c r="D45" s="78">
        <v>3</v>
      </c>
      <c r="E45" s="78"/>
      <c r="F45" s="162"/>
      <c r="H45" s="14"/>
      <c r="I45" s="8"/>
      <c r="J45" s="2"/>
    </row>
    <row r="46" spans="2:10" x14ac:dyDescent="0.35">
      <c r="B46" s="61" t="s">
        <v>178</v>
      </c>
      <c r="C46" s="78">
        <v>30</v>
      </c>
      <c r="D46" s="78">
        <v>3</v>
      </c>
      <c r="E46" s="78"/>
      <c r="F46" s="162"/>
      <c r="I46" s="2"/>
      <c r="J46" s="2"/>
    </row>
    <row r="47" spans="2:10" x14ac:dyDescent="0.35">
      <c r="B47" s="61" t="s">
        <v>179</v>
      </c>
      <c r="C47" s="78">
        <v>12</v>
      </c>
      <c r="D47" s="78">
        <v>3</v>
      </c>
      <c r="E47" s="78"/>
      <c r="F47" s="162"/>
      <c r="H47" s="1"/>
      <c r="I47" s="2"/>
      <c r="J47" s="2"/>
    </row>
    <row r="48" spans="2:10" x14ac:dyDescent="0.35">
      <c r="B48" s="61" t="s">
        <v>180</v>
      </c>
      <c r="C48" s="78">
        <v>12</v>
      </c>
      <c r="D48" s="78">
        <v>3</v>
      </c>
      <c r="E48" s="78"/>
      <c r="F48" s="162"/>
      <c r="H48" s="13"/>
      <c r="I48" s="2"/>
      <c r="J48" s="2"/>
    </row>
    <row r="49" spans="2:10" ht="15" thickBot="1" x14ac:dyDescent="0.4">
      <c r="B49" s="62" t="s">
        <v>181</v>
      </c>
      <c r="C49" s="80">
        <v>20</v>
      </c>
      <c r="D49" s="80">
        <v>3</v>
      </c>
      <c r="E49" s="80"/>
      <c r="F49" s="163"/>
      <c r="H49" s="13"/>
      <c r="I49" s="3"/>
      <c r="J49" s="2"/>
    </row>
    <row r="50" spans="2:10" ht="19" thickBot="1" x14ac:dyDescent="0.4">
      <c r="B50" s="65" t="s">
        <v>60</v>
      </c>
      <c r="C50" s="81"/>
      <c r="D50" s="81"/>
      <c r="E50" s="81"/>
      <c r="F50" s="96"/>
      <c r="H50" s="13"/>
      <c r="I50" s="2"/>
      <c r="J50" s="2"/>
    </row>
    <row r="51" spans="2:10" ht="16" thickBot="1" x14ac:dyDescent="0.4">
      <c r="B51" s="66" t="s">
        <v>182</v>
      </c>
      <c r="C51" s="82"/>
      <c r="D51" s="82"/>
      <c r="E51" s="82"/>
      <c r="F51" s="97"/>
      <c r="H51" s="13"/>
      <c r="I51" s="2"/>
      <c r="J51" s="2"/>
    </row>
    <row r="52" spans="2:10" s="12" customFormat="1" ht="43.5" x14ac:dyDescent="0.35">
      <c r="B52" s="16" t="s">
        <v>183</v>
      </c>
      <c r="C52" s="83">
        <v>20</v>
      </c>
      <c r="D52" s="84" t="s">
        <v>184</v>
      </c>
      <c r="E52" s="83"/>
      <c r="F52" s="164"/>
      <c r="H52" s="15"/>
    </row>
    <row r="53" spans="2:10" ht="43.5" x14ac:dyDescent="0.35">
      <c r="B53" s="61" t="s">
        <v>185</v>
      </c>
      <c r="C53" s="78" t="s">
        <v>186</v>
      </c>
      <c r="D53" s="85" t="s">
        <v>184</v>
      </c>
      <c r="E53" s="78"/>
      <c r="F53" s="162"/>
      <c r="H53" s="13"/>
      <c r="I53" s="2"/>
      <c r="J53" s="2"/>
    </row>
    <row r="54" spans="2:10" ht="43.5" x14ac:dyDescent="0.35">
      <c r="B54" s="61" t="s">
        <v>187</v>
      </c>
      <c r="C54" s="78" t="s">
        <v>188</v>
      </c>
      <c r="D54" s="85" t="s">
        <v>184</v>
      </c>
      <c r="E54" s="78"/>
      <c r="F54" s="162"/>
      <c r="H54" s="13"/>
      <c r="I54" s="7"/>
      <c r="J54" s="7"/>
    </row>
    <row r="55" spans="2:10" x14ac:dyDescent="0.35">
      <c r="B55" s="61" t="s">
        <v>189</v>
      </c>
      <c r="C55" s="78">
        <v>15</v>
      </c>
      <c r="D55" s="78">
        <v>1</v>
      </c>
      <c r="E55" s="78">
        <v>1</v>
      </c>
      <c r="F55" s="162"/>
      <c r="H55" s="13"/>
      <c r="I55" s="2"/>
      <c r="J55" s="2"/>
    </row>
    <row r="56" spans="2:10" ht="29" x14ac:dyDescent="0.35">
      <c r="B56" s="61" t="s">
        <v>190</v>
      </c>
      <c r="C56" s="78" t="s">
        <v>191</v>
      </c>
      <c r="D56" s="78" t="s">
        <v>192</v>
      </c>
      <c r="E56" s="85" t="s">
        <v>193</v>
      </c>
      <c r="F56" s="162"/>
      <c r="H56" s="13"/>
      <c r="I56" s="2"/>
      <c r="J56" s="2"/>
    </row>
    <row r="57" spans="2:10" ht="29" x14ac:dyDescent="0.35">
      <c r="B57" s="61" t="s">
        <v>194</v>
      </c>
      <c r="C57" s="78" t="s">
        <v>191</v>
      </c>
      <c r="D57" s="78" t="s">
        <v>192</v>
      </c>
      <c r="E57" s="85" t="s">
        <v>193</v>
      </c>
      <c r="F57" s="162"/>
      <c r="H57" s="13"/>
      <c r="I57" s="3"/>
      <c r="J57" s="3"/>
    </row>
    <row r="58" spans="2:10" x14ac:dyDescent="0.35">
      <c r="B58" s="61" t="s">
        <v>195</v>
      </c>
      <c r="C58" s="78">
        <v>30</v>
      </c>
      <c r="D58" s="78" t="s">
        <v>192</v>
      </c>
      <c r="E58" s="78"/>
      <c r="F58" s="162"/>
      <c r="H58" s="13"/>
      <c r="I58" s="2"/>
      <c r="J58" s="4"/>
    </row>
    <row r="59" spans="2:10" x14ac:dyDescent="0.35">
      <c r="B59" s="61" t="s">
        <v>196</v>
      </c>
      <c r="C59" s="78">
        <v>50</v>
      </c>
      <c r="D59" s="78">
        <v>1</v>
      </c>
      <c r="E59" s="78" t="s">
        <v>197</v>
      </c>
      <c r="F59" s="162"/>
      <c r="H59" s="13"/>
      <c r="I59" s="2"/>
      <c r="J59" s="4"/>
    </row>
    <row r="60" spans="2:10" x14ac:dyDescent="0.35">
      <c r="B60" s="61" t="s">
        <v>198</v>
      </c>
      <c r="C60" s="78">
        <v>30</v>
      </c>
      <c r="D60" s="78">
        <v>1</v>
      </c>
      <c r="E60" s="78" t="s">
        <v>199</v>
      </c>
      <c r="F60" s="162"/>
      <c r="H60" s="13"/>
      <c r="I60" s="2"/>
      <c r="J60" s="4"/>
    </row>
    <row r="61" spans="2:10" x14ac:dyDescent="0.35">
      <c r="B61" s="61" t="s">
        <v>200</v>
      </c>
      <c r="C61" s="78" t="s">
        <v>201</v>
      </c>
      <c r="D61" s="78" t="s">
        <v>192</v>
      </c>
      <c r="E61" s="78"/>
      <c r="F61" s="162"/>
    </row>
    <row r="62" spans="2:10" x14ac:dyDescent="0.35">
      <c r="B62" s="61" t="s">
        <v>202</v>
      </c>
      <c r="C62" s="78">
        <v>20</v>
      </c>
      <c r="D62" s="78" t="s">
        <v>192</v>
      </c>
      <c r="E62" s="78"/>
      <c r="F62" s="162"/>
    </row>
    <row r="63" spans="2:10" ht="15" thickBot="1" x14ac:dyDescent="0.4">
      <c r="B63" s="63" t="s">
        <v>203</v>
      </c>
      <c r="C63" s="86" t="s">
        <v>134</v>
      </c>
      <c r="D63" s="86" t="s">
        <v>192</v>
      </c>
      <c r="E63" s="86">
        <v>1</v>
      </c>
      <c r="F63" s="165"/>
    </row>
    <row r="64" spans="2:10" ht="16" thickBot="1" x14ac:dyDescent="0.4">
      <c r="B64" s="67" t="s">
        <v>204</v>
      </c>
      <c r="C64" s="87"/>
      <c r="D64" s="87"/>
      <c r="E64" s="87"/>
      <c r="F64" s="98"/>
    </row>
    <row r="65" spans="2:6" x14ac:dyDescent="0.35">
      <c r="B65" s="16" t="s">
        <v>205</v>
      </c>
      <c r="C65" s="83" t="s">
        <v>144</v>
      </c>
      <c r="D65" s="83"/>
      <c r="E65" s="83"/>
      <c r="F65" s="164"/>
    </row>
    <row r="66" spans="2:6" x14ac:dyDescent="0.35">
      <c r="B66" s="61" t="s">
        <v>206</v>
      </c>
      <c r="C66" s="78">
        <v>50</v>
      </c>
      <c r="D66" s="78">
        <v>1</v>
      </c>
      <c r="E66" s="78"/>
      <c r="F66" s="162"/>
    </row>
    <row r="67" spans="2:6" x14ac:dyDescent="0.35">
      <c r="B67" s="61" t="s">
        <v>207</v>
      </c>
      <c r="C67" s="78">
        <v>40</v>
      </c>
      <c r="D67" s="78">
        <v>1</v>
      </c>
      <c r="E67" s="78"/>
      <c r="F67" s="162"/>
    </row>
    <row r="68" spans="2:6" x14ac:dyDescent="0.35">
      <c r="B68" s="61" t="s">
        <v>208</v>
      </c>
      <c r="C68" s="78"/>
      <c r="D68" s="78">
        <v>1</v>
      </c>
      <c r="E68" s="78"/>
      <c r="F68" s="162"/>
    </row>
    <row r="69" spans="2:6" x14ac:dyDescent="0.35">
      <c r="B69" s="61" t="s">
        <v>209</v>
      </c>
      <c r="C69" s="78">
        <v>50</v>
      </c>
      <c r="D69" s="78">
        <v>1</v>
      </c>
      <c r="E69" s="78"/>
      <c r="F69" s="162"/>
    </row>
    <row r="70" spans="2:6" x14ac:dyDescent="0.35">
      <c r="B70" s="61" t="s">
        <v>210</v>
      </c>
      <c r="C70" s="78">
        <v>30</v>
      </c>
      <c r="D70" s="78">
        <v>1</v>
      </c>
      <c r="E70" s="78"/>
      <c r="F70" s="162"/>
    </row>
    <row r="71" spans="2:6" x14ac:dyDescent="0.35">
      <c r="B71" s="61" t="s">
        <v>211</v>
      </c>
      <c r="C71" s="78" t="s">
        <v>212</v>
      </c>
      <c r="D71" s="78">
        <v>1</v>
      </c>
      <c r="E71" s="78"/>
      <c r="F71" s="162"/>
    </row>
    <row r="72" spans="2:6" x14ac:dyDescent="0.35">
      <c r="B72" s="61" t="s">
        <v>213</v>
      </c>
      <c r="C72" s="78" t="s">
        <v>147</v>
      </c>
      <c r="D72" s="78">
        <v>1</v>
      </c>
      <c r="E72" s="78"/>
      <c r="F72" s="162"/>
    </row>
    <row r="73" spans="2:6" x14ac:dyDescent="0.35">
      <c r="B73" s="61" t="s">
        <v>214</v>
      </c>
      <c r="C73" s="78" t="s">
        <v>144</v>
      </c>
      <c r="D73" s="78"/>
      <c r="E73" s="78"/>
      <c r="F73" s="162"/>
    </row>
    <row r="74" spans="2:6" x14ac:dyDescent="0.35">
      <c r="B74" s="61" t="s">
        <v>215</v>
      </c>
      <c r="C74" s="78" t="s">
        <v>216</v>
      </c>
      <c r="D74" s="78">
        <v>1</v>
      </c>
      <c r="E74" s="78"/>
      <c r="F74" s="162"/>
    </row>
    <row r="75" spans="2:6" x14ac:dyDescent="0.35">
      <c r="B75" s="61" t="s">
        <v>217</v>
      </c>
      <c r="C75" s="78">
        <v>30</v>
      </c>
      <c r="D75" s="78">
        <v>1</v>
      </c>
      <c r="E75" s="78"/>
      <c r="F75" s="162"/>
    </row>
    <row r="76" spans="2:6" ht="15" thickBot="1" x14ac:dyDescent="0.4">
      <c r="B76" s="63" t="s">
        <v>218</v>
      </c>
      <c r="C76" s="86">
        <v>25</v>
      </c>
      <c r="D76" s="86"/>
      <c r="E76" s="86"/>
      <c r="F76" s="165"/>
    </row>
    <row r="77" spans="2:6" ht="16" thickBot="1" x14ac:dyDescent="0.4">
      <c r="B77" s="67" t="s">
        <v>219</v>
      </c>
      <c r="C77" s="87"/>
      <c r="D77" s="87"/>
      <c r="E77" s="87"/>
      <c r="F77" s="98"/>
    </row>
    <row r="78" spans="2:6" x14ac:dyDescent="0.35">
      <c r="B78" s="16" t="s">
        <v>220</v>
      </c>
      <c r="C78" s="83" t="s">
        <v>216</v>
      </c>
      <c r="D78" s="83">
        <v>1</v>
      </c>
      <c r="E78" s="83"/>
      <c r="F78" s="164"/>
    </row>
    <row r="79" spans="2:6" x14ac:dyDescent="0.35">
      <c r="B79" s="61" t="s">
        <v>221</v>
      </c>
      <c r="C79" s="78" t="s">
        <v>142</v>
      </c>
      <c r="D79" s="78">
        <v>1</v>
      </c>
      <c r="E79" s="78"/>
      <c r="F79" s="162"/>
    </row>
    <row r="80" spans="2:6" x14ac:dyDescent="0.35">
      <c r="B80" s="61" t="s">
        <v>222</v>
      </c>
      <c r="C80" s="78" t="s">
        <v>186</v>
      </c>
      <c r="D80" s="78"/>
      <c r="E80" s="78"/>
      <c r="F80" s="162"/>
    </row>
    <row r="81" spans="2:10" x14ac:dyDescent="0.35">
      <c r="B81" s="61" t="s">
        <v>223</v>
      </c>
      <c r="C81" s="88">
        <v>50</v>
      </c>
      <c r="D81" s="88">
        <v>1</v>
      </c>
      <c r="E81" s="88"/>
      <c r="F81" s="166"/>
    </row>
    <row r="82" spans="2:10" x14ac:dyDescent="0.35">
      <c r="B82" s="61" t="s">
        <v>224</v>
      </c>
      <c r="C82" s="88">
        <v>50</v>
      </c>
      <c r="D82" s="88">
        <v>1</v>
      </c>
      <c r="E82" s="88">
        <v>1</v>
      </c>
      <c r="F82" s="166"/>
    </row>
    <row r="83" spans="2:10" x14ac:dyDescent="0.35">
      <c r="B83" s="61" t="s">
        <v>225</v>
      </c>
      <c r="C83" s="88">
        <v>50</v>
      </c>
      <c r="D83" s="88">
        <v>1</v>
      </c>
      <c r="E83" s="88"/>
      <c r="F83" s="166"/>
    </row>
    <row r="84" spans="2:10" x14ac:dyDescent="0.35">
      <c r="B84" s="61" t="s">
        <v>226</v>
      </c>
      <c r="C84" s="88">
        <v>25</v>
      </c>
      <c r="D84" s="88">
        <v>1</v>
      </c>
      <c r="E84" s="88"/>
      <c r="F84" s="166"/>
    </row>
    <row r="85" spans="2:10" x14ac:dyDescent="0.35">
      <c r="B85" s="61" t="s">
        <v>227</v>
      </c>
      <c r="C85" s="88">
        <v>50</v>
      </c>
      <c r="D85" s="88">
        <v>1</v>
      </c>
      <c r="E85" s="88"/>
      <c r="F85" s="166"/>
    </row>
    <row r="86" spans="2:10" x14ac:dyDescent="0.35">
      <c r="B86" s="61" t="s">
        <v>228</v>
      </c>
      <c r="C86" s="88">
        <v>40</v>
      </c>
      <c r="D86" s="88">
        <v>1</v>
      </c>
      <c r="E86" s="88"/>
      <c r="F86" s="166"/>
    </row>
    <row r="87" spans="2:10" x14ac:dyDescent="0.35">
      <c r="B87" s="61" t="s">
        <v>229</v>
      </c>
      <c r="C87" s="88" t="s">
        <v>230</v>
      </c>
      <c r="D87" s="88">
        <v>1</v>
      </c>
      <c r="E87" s="88"/>
      <c r="F87" s="166"/>
    </row>
    <row r="88" spans="2:10" x14ac:dyDescent="0.35">
      <c r="B88" s="61" t="s">
        <v>231</v>
      </c>
      <c r="C88" s="88" t="s">
        <v>134</v>
      </c>
      <c r="D88" s="88">
        <v>1</v>
      </c>
      <c r="E88" s="88"/>
      <c r="F88" s="166"/>
    </row>
    <row r="89" spans="2:10" x14ac:dyDescent="0.35">
      <c r="B89" s="61" t="s">
        <v>232</v>
      </c>
      <c r="C89" s="88">
        <v>50</v>
      </c>
      <c r="D89" s="88">
        <v>1</v>
      </c>
      <c r="E89" s="88"/>
      <c r="F89" s="166"/>
    </row>
    <row r="90" spans="2:10" ht="15" thickBot="1" x14ac:dyDescent="0.4">
      <c r="B90" s="63" t="s">
        <v>233</v>
      </c>
      <c r="C90" s="89">
        <v>50</v>
      </c>
      <c r="D90" s="89">
        <v>1</v>
      </c>
      <c r="E90" s="89"/>
      <c r="F90" s="167"/>
    </row>
    <row r="91" spans="2:10" ht="16" thickBot="1" x14ac:dyDescent="0.4">
      <c r="B91" s="67" t="s">
        <v>234</v>
      </c>
      <c r="C91" s="90"/>
      <c r="D91" s="90"/>
      <c r="E91" s="90"/>
      <c r="F91" s="100"/>
    </row>
    <row r="92" spans="2:10" x14ac:dyDescent="0.35">
      <c r="B92" s="16" t="s">
        <v>235</v>
      </c>
      <c r="C92" s="91" t="s">
        <v>216</v>
      </c>
      <c r="D92" s="91">
        <v>1</v>
      </c>
      <c r="E92" s="91"/>
      <c r="F92" s="168"/>
    </row>
    <row r="93" spans="2:10" ht="18.5" x14ac:dyDescent="0.45">
      <c r="B93" s="61" t="s">
        <v>236</v>
      </c>
      <c r="C93" s="88">
        <v>40</v>
      </c>
      <c r="D93" s="88">
        <v>1</v>
      </c>
      <c r="E93" s="88"/>
      <c r="F93" s="166"/>
      <c r="H93" s="5"/>
      <c r="I93" s="6"/>
      <c r="J93" s="6"/>
    </row>
    <row r="94" spans="2:10" x14ac:dyDescent="0.35">
      <c r="B94" s="61" t="s">
        <v>237</v>
      </c>
      <c r="C94" s="88" t="s">
        <v>216</v>
      </c>
      <c r="D94" s="88">
        <v>1</v>
      </c>
      <c r="E94" s="88"/>
      <c r="F94" s="166"/>
      <c r="H94" s="1"/>
      <c r="I94" s="2"/>
      <c r="J94" s="2"/>
    </row>
    <row r="95" spans="2:10" ht="15" thickBot="1" x14ac:dyDescent="0.4">
      <c r="B95" s="62" t="s">
        <v>238</v>
      </c>
      <c r="C95" s="92" t="s">
        <v>144</v>
      </c>
      <c r="D95" s="92">
        <v>1</v>
      </c>
      <c r="E95" s="92"/>
      <c r="F95" s="169"/>
      <c r="H95" s="13"/>
      <c r="I95" s="7"/>
      <c r="J95" s="2"/>
    </row>
    <row r="96" spans="2:10" ht="19" thickBot="1" x14ac:dyDescent="0.4">
      <c r="B96" s="65" t="s">
        <v>239</v>
      </c>
      <c r="C96" s="93"/>
      <c r="D96" s="93"/>
      <c r="E96" s="93"/>
      <c r="F96" s="103"/>
      <c r="H96" s="13"/>
      <c r="I96" s="7"/>
      <c r="J96" s="2"/>
    </row>
    <row r="97" spans="2:10" x14ac:dyDescent="0.35">
      <c r="B97" s="16" t="s">
        <v>240</v>
      </c>
      <c r="C97" s="91" t="s">
        <v>241</v>
      </c>
      <c r="D97" s="91">
        <v>1</v>
      </c>
      <c r="E97" s="91"/>
      <c r="F97" s="168"/>
      <c r="H97" s="13"/>
      <c r="I97" s="2"/>
      <c r="J97" s="2"/>
    </row>
    <row r="98" spans="2:10" x14ac:dyDescent="0.35">
      <c r="B98" s="61" t="s">
        <v>242</v>
      </c>
      <c r="C98" s="88">
        <v>15</v>
      </c>
      <c r="D98" s="88">
        <v>1</v>
      </c>
      <c r="E98" s="88"/>
      <c r="F98" s="166"/>
      <c r="I98" s="2"/>
      <c r="J98" s="2"/>
    </row>
    <row r="99" spans="2:10" x14ac:dyDescent="0.35">
      <c r="B99" s="61" t="s">
        <v>243</v>
      </c>
      <c r="C99" s="88" t="s">
        <v>153</v>
      </c>
      <c r="D99" s="88">
        <v>1</v>
      </c>
      <c r="E99" s="88"/>
      <c r="F99" s="166"/>
      <c r="H99" s="1"/>
      <c r="I99" s="2"/>
      <c r="J99" s="2"/>
    </row>
    <row r="100" spans="2:10" x14ac:dyDescent="0.35">
      <c r="B100" s="61" t="s">
        <v>244</v>
      </c>
      <c r="C100" s="88" t="s">
        <v>241</v>
      </c>
      <c r="D100" s="88">
        <v>1</v>
      </c>
      <c r="E100" s="88"/>
      <c r="F100" s="166"/>
      <c r="H100" s="13"/>
      <c r="I100" s="3"/>
      <c r="J100" s="2"/>
    </row>
    <row r="101" spans="2:10" x14ac:dyDescent="0.35">
      <c r="B101" s="61" t="s">
        <v>245</v>
      </c>
      <c r="C101" s="88" t="s">
        <v>134</v>
      </c>
      <c r="D101" s="88">
        <v>1</v>
      </c>
      <c r="E101" s="88"/>
      <c r="F101" s="166"/>
      <c r="H101" s="13"/>
      <c r="I101" s="2"/>
      <c r="J101" s="2"/>
    </row>
    <row r="102" spans="2:10" x14ac:dyDescent="0.35">
      <c r="B102" s="61" t="s">
        <v>246</v>
      </c>
      <c r="C102" s="88">
        <v>25</v>
      </c>
      <c r="D102" s="88"/>
      <c r="E102" s="88"/>
      <c r="F102" s="166"/>
      <c r="I102" s="2"/>
      <c r="J102" s="2"/>
    </row>
    <row r="103" spans="2:10" x14ac:dyDescent="0.35">
      <c r="B103" s="61" t="s">
        <v>247</v>
      </c>
      <c r="C103" s="88">
        <v>10</v>
      </c>
      <c r="D103" s="88"/>
      <c r="E103" s="88"/>
      <c r="F103" s="166"/>
      <c r="H103" s="1"/>
      <c r="I103" s="2"/>
      <c r="J103" s="2"/>
    </row>
    <row r="104" spans="2:10" x14ac:dyDescent="0.35">
      <c r="B104" s="61" t="s">
        <v>248</v>
      </c>
      <c r="C104" s="88">
        <v>10</v>
      </c>
      <c r="D104" s="88"/>
      <c r="E104" s="88"/>
      <c r="F104" s="166"/>
      <c r="H104" s="13"/>
      <c r="I104" s="2"/>
      <c r="J104" s="2"/>
    </row>
    <row r="105" spans="2:10" x14ac:dyDescent="0.35">
      <c r="B105" s="61" t="s">
        <v>249</v>
      </c>
      <c r="C105" s="88">
        <v>10</v>
      </c>
      <c r="D105" s="88"/>
      <c r="E105" s="88"/>
      <c r="F105" s="166"/>
      <c r="H105" s="13"/>
      <c r="I105" s="2"/>
      <c r="J105" s="2"/>
    </row>
    <row r="106" spans="2:10" x14ac:dyDescent="0.35">
      <c r="B106" s="61" t="s">
        <v>250</v>
      </c>
      <c r="C106" s="88">
        <v>10</v>
      </c>
      <c r="D106" s="88"/>
      <c r="E106" s="88"/>
      <c r="F106" s="166"/>
      <c r="H106" s="13"/>
      <c r="I106" s="2"/>
      <c r="J106" s="2"/>
    </row>
    <row r="107" spans="2:10" ht="15" thickBot="1" x14ac:dyDescent="0.4">
      <c r="B107" s="62" t="s">
        <v>251</v>
      </c>
      <c r="C107" s="92">
        <v>10</v>
      </c>
      <c r="D107" s="92" t="s">
        <v>252</v>
      </c>
      <c r="E107" s="92"/>
      <c r="F107" s="169"/>
      <c r="H107" s="13"/>
      <c r="I107" s="7"/>
      <c r="J107" s="2"/>
    </row>
    <row r="108" spans="2:10" x14ac:dyDescent="0.35">
      <c r="H108" s="13"/>
      <c r="I108" s="9"/>
      <c r="J108" s="2"/>
    </row>
    <row r="109" spans="2:10" x14ac:dyDescent="0.35">
      <c r="H109" s="13"/>
      <c r="I109" s="2"/>
      <c r="J109" s="2"/>
    </row>
    <row r="110" spans="2:10" x14ac:dyDescent="0.35">
      <c r="I110" s="2"/>
      <c r="J110" s="2"/>
    </row>
    <row r="111" spans="2:10" x14ac:dyDescent="0.35">
      <c r="H111" s="1"/>
      <c r="I111" s="2"/>
      <c r="J111" s="2"/>
    </row>
    <row r="112" spans="2:10" x14ac:dyDescent="0.35">
      <c r="H112" s="13"/>
      <c r="I112" s="2"/>
      <c r="J112" s="2"/>
    </row>
    <row r="113" spans="8:10" x14ac:dyDescent="0.35">
      <c r="H113" s="13"/>
      <c r="I113" s="2"/>
      <c r="J113" s="2"/>
    </row>
    <row r="114" spans="8:10" x14ac:dyDescent="0.35">
      <c r="H114" s="13"/>
      <c r="I114" s="7"/>
      <c r="J114" s="2"/>
    </row>
  </sheetData>
  <sheetProtection algorithmName="SHA-512" hashValue="/yTj2pIvoeSZITbSyPJmX6It4WQs44OpmDqS5LuSbkHzPi4XgfgVeE5t4bVtxTvjs9DVFbw6LSwK/dEbpQFaNA==" saltValue="GoQbbZ8zZL+LGJ9aXKLuig==" spinCount="100000" sheet="1" objects="1" scenarios="1"/>
  <mergeCells count="1">
    <mergeCell ref="H4:J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CC74-C865-408D-BBA8-B7F24C3509B3}">
  <dimension ref="A1:U45"/>
  <sheetViews>
    <sheetView showGridLines="0" workbookViewId="0">
      <pane ySplit="3" topLeftCell="A4" activePane="bottomLeft" state="frozen"/>
      <selection pane="bottomLeft"/>
    </sheetView>
  </sheetViews>
  <sheetFormatPr defaultRowHeight="18.5" x14ac:dyDescent="0.45"/>
  <cols>
    <col min="2" max="2" width="40.7265625" customWidth="1"/>
    <col min="3" max="13" width="10.453125" style="71" customWidth="1"/>
  </cols>
  <sheetData>
    <row r="1" spans="1:21" s="24" customFormat="1" ht="31" x14ac:dyDescent="0.7">
      <c r="B1" s="48" t="s">
        <v>253</v>
      </c>
      <c r="C1" s="5"/>
      <c r="D1" s="5"/>
      <c r="E1" s="5"/>
      <c r="F1" s="72"/>
      <c r="G1" s="5"/>
      <c r="H1" s="5"/>
      <c r="I1" s="5"/>
      <c r="J1" s="5"/>
      <c r="K1" s="5"/>
      <c r="L1" s="5"/>
      <c r="M1" s="5"/>
    </row>
    <row r="2" spans="1:21" ht="19" thickBot="1" x14ac:dyDescent="0.5"/>
    <row r="3" spans="1:21" s="1" customFormat="1" ht="16" thickBot="1" x14ac:dyDescent="0.4">
      <c r="C3" s="274">
        <v>2023</v>
      </c>
      <c r="D3" s="274">
        <f>C3+1</f>
        <v>2024</v>
      </c>
      <c r="E3" s="274">
        <f t="shared" ref="E3:L3" si="0">D3+1</f>
        <v>2025</v>
      </c>
      <c r="F3" s="274">
        <f t="shared" si="0"/>
        <v>2026</v>
      </c>
      <c r="G3" s="274">
        <f t="shared" si="0"/>
        <v>2027</v>
      </c>
      <c r="H3" s="274">
        <f t="shared" si="0"/>
        <v>2028</v>
      </c>
      <c r="I3" s="274">
        <f t="shared" si="0"/>
        <v>2029</v>
      </c>
      <c r="J3" s="274">
        <f t="shared" si="0"/>
        <v>2030</v>
      </c>
      <c r="K3" s="274">
        <f t="shared" si="0"/>
        <v>2031</v>
      </c>
      <c r="L3" s="274">
        <f t="shared" si="0"/>
        <v>2032</v>
      </c>
      <c r="M3" s="275">
        <f>L3+1</f>
        <v>2033</v>
      </c>
    </row>
    <row r="4" spans="1:21" ht="30" customHeight="1" x14ac:dyDescent="0.35">
      <c r="A4" s="305" t="s">
        <v>254</v>
      </c>
      <c r="B4" s="45" t="s">
        <v>255</v>
      </c>
      <c r="C4" s="170"/>
      <c r="D4" s="170"/>
      <c r="E4" s="171"/>
      <c r="F4" s="172"/>
      <c r="G4" s="171"/>
      <c r="H4" s="173"/>
      <c r="I4" s="170"/>
      <c r="J4" s="171"/>
      <c r="K4" s="172"/>
      <c r="L4" s="171"/>
      <c r="M4" s="173"/>
      <c r="O4" s="304" t="s">
        <v>256</v>
      </c>
      <c r="P4" s="304"/>
      <c r="Q4" s="304"/>
      <c r="R4" s="304"/>
      <c r="S4" s="304"/>
      <c r="T4" s="304"/>
      <c r="U4" s="304"/>
    </row>
    <row r="5" spans="1:21" ht="30" customHeight="1" x14ac:dyDescent="0.35">
      <c r="A5" s="305"/>
      <c r="B5" s="46" t="s">
        <v>257</v>
      </c>
      <c r="C5" s="174"/>
      <c r="D5" s="174"/>
      <c r="E5" s="175"/>
      <c r="F5" s="176"/>
      <c r="G5" s="175"/>
      <c r="H5" s="177"/>
      <c r="I5" s="174"/>
      <c r="J5" s="175"/>
      <c r="K5" s="176"/>
      <c r="L5" s="175"/>
      <c r="M5" s="177"/>
      <c r="O5" s="304"/>
      <c r="P5" s="304"/>
      <c r="Q5" s="304"/>
      <c r="R5" s="304"/>
      <c r="S5" s="304"/>
      <c r="T5" s="304"/>
      <c r="U5" s="304"/>
    </row>
    <row r="6" spans="1:21" ht="30" customHeight="1" x14ac:dyDescent="0.35">
      <c r="A6" s="305"/>
      <c r="B6" s="46" t="s">
        <v>258</v>
      </c>
      <c r="C6" s="174"/>
      <c r="D6" s="174"/>
      <c r="E6" s="175"/>
      <c r="F6" s="176"/>
      <c r="G6" s="175"/>
      <c r="H6" s="177"/>
      <c r="I6" s="174"/>
      <c r="J6" s="175"/>
      <c r="K6" s="176"/>
      <c r="L6" s="175"/>
      <c r="M6" s="177"/>
      <c r="O6" s="304"/>
      <c r="P6" s="304"/>
      <c r="Q6" s="304"/>
      <c r="R6" s="304"/>
      <c r="S6" s="304"/>
      <c r="T6" s="304"/>
      <c r="U6" s="304"/>
    </row>
    <row r="7" spans="1:21" ht="30" customHeight="1" x14ac:dyDescent="0.35">
      <c r="A7" s="305"/>
      <c r="B7" s="46" t="s">
        <v>259</v>
      </c>
      <c r="C7" s="174"/>
      <c r="D7" s="174"/>
      <c r="E7" s="175"/>
      <c r="F7" s="176"/>
      <c r="G7" s="175"/>
      <c r="H7" s="177"/>
      <c r="I7" s="174"/>
      <c r="J7" s="175"/>
      <c r="K7" s="176"/>
      <c r="L7" s="175"/>
      <c r="M7" s="177"/>
    </row>
    <row r="8" spans="1:21" ht="30" customHeight="1" x14ac:dyDescent="0.35">
      <c r="A8" s="305"/>
      <c r="B8" s="46" t="s">
        <v>260</v>
      </c>
      <c r="C8" s="174"/>
      <c r="D8" s="174"/>
      <c r="E8" s="175"/>
      <c r="F8" s="176"/>
      <c r="G8" s="175"/>
      <c r="H8" s="177"/>
      <c r="I8" s="174"/>
      <c r="J8" s="175"/>
      <c r="K8" s="176"/>
      <c r="L8" s="175"/>
      <c r="M8" s="177"/>
    </row>
    <row r="9" spans="1:21" ht="30" customHeight="1" x14ac:dyDescent="0.35">
      <c r="A9" s="305"/>
      <c r="B9" s="46" t="s">
        <v>261</v>
      </c>
      <c r="C9" s="174"/>
      <c r="D9" s="174"/>
      <c r="E9" s="175"/>
      <c r="F9" s="176"/>
      <c r="G9" s="175"/>
      <c r="H9" s="177"/>
      <c r="I9" s="174"/>
      <c r="J9" s="175"/>
      <c r="K9" s="176"/>
      <c r="L9" s="175"/>
      <c r="M9" s="177"/>
    </row>
    <row r="10" spans="1:21" ht="30" customHeight="1" x14ac:dyDescent="0.35">
      <c r="A10" s="305"/>
      <c r="B10" s="46" t="s">
        <v>262</v>
      </c>
      <c r="C10" s="174"/>
      <c r="D10" s="174"/>
      <c r="E10" s="175"/>
      <c r="F10" s="176"/>
      <c r="G10" s="175"/>
      <c r="H10" s="177"/>
      <c r="I10" s="174"/>
      <c r="J10" s="175"/>
      <c r="K10" s="176"/>
      <c r="L10" s="175"/>
      <c r="M10" s="177"/>
    </row>
    <row r="11" spans="1:21" ht="30" customHeight="1" x14ac:dyDescent="0.35">
      <c r="A11" s="305"/>
      <c r="B11" s="46" t="s">
        <v>263</v>
      </c>
      <c r="C11" s="174"/>
      <c r="D11" s="174"/>
      <c r="E11" s="175"/>
      <c r="F11" s="176"/>
      <c r="G11" s="175"/>
      <c r="H11" s="177"/>
      <c r="I11" s="174"/>
      <c r="J11" s="175"/>
      <c r="K11" s="176"/>
      <c r="L11" s="175"/>
      <c r="M11" s="177"/>
    </row>
    <row r="12" spans="1:21" ht="30" customHeight="1" x14ac:dyDescent="0.35">
      <c r="A12" s="305"/>
      <c r="B12" s="46" t="s">
        <v>264</v>
      </c>
      <c r="C12" s="174"/>
      <c r="D12" s="174"/>
      <c r="E12" s="175"/>
      <c r="F12" s="176"/>
      <c r="G12" s="175"/>
      <c r="H12" s="177"/>
      <c r="I12" s="174"/>
      <c r="J12" s="175"/>
      <c r="K12" s="176"/>
      <c r="L12" s="175"/>
      <c r="M12" s="177"/>
    </row>
    <row r="13" spans="1:21" ht="30" customHeight="1" x14ac:dyDescent="0.35">
      <c r="A13" s="305"/>
      <c r="B13" s="47" t="s">
        <v>265</v>
      </c>
      <c r="C13" s="178"/>
      <c r="D13" s="178"/>
      <c r="E13" s="179"/>
      <c r="F13" s="180"/>
      <c r="G13" s="179"/>
      <c r="H13" s="181"/>
      <c r="I13" s="178"/>
      <c r="J13" s="179"/>
      <c r="K13" s="180"/>
      <c r="L13" s="179"/>
      <c r="M13" s="181"/>
    </row>
    <row r="14" spans="1:21" ht="30" customHeight="1" x14ac:dyDescent="0.35">
      <c r="A14" s="305"/>
      <c r="B14" s="236"/>
      <c r="C14" s="178"/>
      <c r="D14" s="178"/>
      <c r="E14" s="179"/>
      <c r="F14" s="180"/>
      <c r="G14" s="179"/>
      <c r="H14" s="181"/>
      <c r="I14" s="178"/>
      <c r="J14" s="179"/>
      <c r="K14" s="180"/>
      <c r="L14" s="179"/>
      <c r="M14" s="181"/>
    </row>
    <row r="15" spans="1:21" ht="30" customHeight="1" thickBot="1" x14ac:dyDescent="0.4">
      <c r="A15" s="305"/>
      <c r="B15" s="237"/>
      <c r="C15" s="182"/>
      <c r="D15" s="182"/>
      <c r="E15" s="183"/>
      <c r="F15" s="184"/>
      <c r="G15" s="183"/>
      <c r="H15" s="185"/>
      <c r="I15" s="182"/>
      <c r="J15" s="183"/>
      <c r="K15" s="184"/>
      <c r="L15" s="183"/>
      <c r="M15" s="185"/>
    </row>
    <row r="16" spans="1:21" ht="30" customHeight="1" x14ac:dyDescent="0.35">
      <c r="A16" s="306" t="s">
        <v>266</v>
      </c>
      <c r="B16" s="41" t="s">
        <v>255</v>
      </c>
      <c r="C16" s="186"/>
      <c r="D16" s="186"/>
      <c r="E16" s="187"/>
      <c r="F16" s="188"/>
      <c r="G16" s="187"/>
      <c r="H16" s="189"/>
      <c r="I16" s="186"/>
      <c r="J16" s="187"/>
      <c r="K16" s="188"/>
      <c r="L16" s="187"/>
      <c r="M16" s="189"/>
    </row>
    <row r="17" spans="1:13" ht="30" customHeight="1" x14ac:dyDescent="0.35">
      <c r="A17" s="306"/>
      <c r="B17" s="42" t="s">
        <v>267</v>
      </c>
      <c r="C17" s="190"/>
      <c r="D17" s="190"/>
      <c r="E17" s="191"/>
      <c r="F17" s="192"/>
      <c r="G17" s="191"/>
      <c r="H17" s="193"/>
      <c r="I17" s="190"/>
      <c r="J17" s="191"/>
      <c r="K17" s="192"/>
      <c r="L17" s="191"/>
      <c r="M17" s="193"/>
    </row>
    <row r="18" spans="1:13" ht="30" customHeight="1" x14ac:dyDescent="0.35">
      <c r="A18" s="306"/>
      <c r="B18" s="42" t="s">
        <v>268</v>
      </c>
      <c r="C18" s="190"/>
      <c r="D18" s="190"/>
      <c r="E18" s="191"/>
      <c r="F18" s="192"/>
      <c r="G18" s="191"/>
      <c r="H18" s="193"/>
      <c r="I18" s="190"/>
      <c r="J18" s="191"/>
      <c r="K18" s="192"/>
      <c r="L18" s="191"/>
      <c r="M18" s="193"/>
    </row>
    <row r="19" spans="1:13" ht="30" customHeight="1" x14ac:dyDescent="0.35">
      <c r="A19" s="306"/>
      <c r="B19" s="42" t="s">
        <v>269</v>
      </c>
      <c r="C19" s="190"/>
      <c r="D19" s="190"/>
      <c r="E19" s="191"/>
      <c r="F19" s="192"/>
      <c r="G19" s="191"/>
      <c r="H19" s="193"/>
      <c r="I19" s="190"/>
      <c r="J19" s="191"/>
      <c r="K19" s="192"/>
      <c r="L19" s="191"/>
      <c r="M19" s="193"/>
    </row>
    <row r="20" spans="1:13" ht="30" customHeight="1" x14ac:dyDescent="0.35">
      <c r="A20" s="306"/>
      <c r="B20" s="42" t="s">
        <v>270</v>
      </c>
      <c r="C20" s="190"/>
      <c r="D20" s="190"/>
      <c r="E20" s="191"/>
      <c r="F20" s="192"/>
      <c r="G20" s="191"/>
      <c r="H20" s="193"/>
      <c r="I20" s="190"/>
      <c r="J20" s="191"/>
      <c r="K20" s="192"/>
      <c r="L20" s="191"/>
      <c r="M20" s="193"/>
    </row>
    <row r="21" spans="1:13" ht="30" customHeight="1" x14ac:dyDescent="0.35">
      <c r="A21" s="306"/>
      <c r="B21" s="42" t="s">
        <v>271</v>
      </c>
      <c r="C21" s="190"/>
      <c r="D21" s="190"/>
      <c r="E21" s="191"/>
      <c r="F21" s="192"/>
      <c r="G21" s="191"/>
      <c r="H21" s="193"/>
      <c r="I21" s="190"/>
      <c r="J21" s="191"/>
      <c r="K21" s="192"/>
      <c r="L21" s="191"/>
      <c r="M21" s="193"/>
    </row>
    <row r="22" spans="1:13" ht="30" customHeight="1" x14ac:dyDescent="0.35">
      <c r="A22" s="306"/>
      <c r="B22" s="42" t="s">
        <v>272</v>
      </c>
      <c r="C22" s="190"/>
      <c r="D22" s="190"/>
      <c r="E22" s="191"/>
      <c r="F22" s="192"/>
      <c r="G22" s="191"/>
      <c r="H22" s="193"/>
      <c r="I22" s="190"/>
      <c r="J22" s="191"/>
      <c r="K22" s="192"/>
      <c r="L22" s="191"/>
      <c r="M22" s="193"/>
    </row>
    <row r="23" spans="1:13" ht="30" customHeight="1" x14ac:dyDescent="0.35">
      <c r="A23" s="306"/>
      <c r="B23" s="234"/>
      <c r="C23" s="190"/>
      <c r="D23" s="190"/>
      <c r="E23" s="191"/>
      <c r="F23" s="192"/>
      <c r="G23" s="191"/>
      <c r="H23" s="193"/>
      <c r="I23" s="190"/>
      <c r="J23" s="191"/>
      <c r="K23" s="192"/>
      <c r="L23" s="191"/>
      <c r="M23" s="193"/>
    </row>
    <row r="24" spans="1:13" ht="30" customHeight="1" thickBot="1" x14ac:dyDescent="0.4">
      <c r="A24" s="306"/>
      <c r="B24" s="235"/>
      <c r="C24" s="194"/>
      <c r="D24" s="194"/>
      <c r="E24" s="195"/>
      <c r="F24" s="196"/>
      <c r="G24" s="195"/>
      <c r="H24" s="197"/>
      <c r="I24" s="194"/>
      <c r="J24" s="195"/>
      <c r="K24" s="196"/>
      <c r="L24" s="195"/>
      <c r="M24" s="197"/>
    </row>
    <row r="25" spans="1:13" ht="30" customHeight="1" x14ac:dyDescent="0.35">
      <c r="A25" s="307" t="s">
        <v>273</v>
      </c>
      <c r="B25" s="49" t="s">
        <v>255</v>
      </c>
      <c r="C25" s="198"/>
      <c r="D25" s="198"/>
      <c r="E25" s="199"/>
      <c r="F25" s="200"/>
      <c r="G25" s="199"/>
      <c r="H25" s="201"/>
      <c r="I25" s="198"/>
      <c r="J25" s="199"/>
      <c r="K25" s="200"/>
      <c r="L25" s="199"/>
      <c r="M25" s="201"/>
    </row>
    <row r="26" spans="1:13" ht="30" customHeight="1" x14ac:dyDescent="0.35">
      <c r="A26" s="307"/>
      <c r="B26" s="50" t="s">
        <v>274</v>
      </c>
      <c r="C26" s="202"/>
      <c r="D26" s="202"/>
      <c r="E26" s="203"/>
      <c r="F26" s="204"/>
      <c r="G26" s="203"/>
      <c r="H26" s="205"/>
      <c r="I26" s="202"/>
      <c r="J26" s="203"/>
      <c r="K26" s="204"/>
      <c r="L26" s="203"/>
      <c r="M26" s="205"/>
    </row>
    <row r="27" spans="1:13" ht="30" customHeight="1" x14ac:dyDescent="0.35">
      <c r="A27" s="307"/>
      <c r="B27" s="50" t="s">
        <v>275</v>
      </c>
      <c r="C27" s="202"/>
      <c r="D27" s="202"/>
      <c r="E27" s="203"/>
      <c r="F27" s="204"/>
      <c r="G27" s="203"/>
      <c r="H27" s="205"/>
      <c r="I27" s="202"/>
      <c r="J27" s="203"/>
      <c r="K27" s="204"/>
      <c r="L27" s="203"/>
      <c r="M27" s="205"/>
    </row>
    <row r="28" spans="1:13" ht="30" customHeight="1" x14ac:dyDescent="0.35">
      <c r="A28" s="307"/>
      <c r="B28" s="50" t="s">
        <v>276</v>
      </c>
      <c r="C28" s="202"/>
      <c r="D28" s="202"/>
      <c r="E28" s="203"/>
      <c r="F28" s="204"/>
      <c r="G28" s="203"/>
      <c r="H28" s="205"/>
      <c r="I28" s="202"/>
      <c r="J28" s="203"/>
      <c r="K28" s="204"/>
      <c r="L28" s="203"/>
      <c r="M28" s="205"/>
    </row>
    <row r="29" spans="1:13" ht="30" customHeight="1" x14ac:dyDescent="0.35">
      <c r="A29" s="307"/>
      <c r="B29" s="50" t="s">
        <v>277</v>
      </c>
      <c r="C29" s="202"/>
      <c r="D29" s="202"/>
      <c r="E29" s="203"/>
      <c r="F29" s="204"/>
      <c r="G29" s="203"/>
      <c r="H29" s="205"/>
      <c r="I29" s="202"/>
      <c r="J29" s="203"/>
      <c r="K29" s="204"/>
      <c r="L29" s="203"/>
      <c r="M29" s="205"/>
    </row>
    <row r="30" spans="1:13" ht="30" customHeight="1" x14ac:dyDescent="0.35">
      <c r="A30" s="307"/>
      <c r="B30" s="50" t="s">
        <v>278</v>
      </c>
      <c r="C30" s="202"/>
      <c r="D30" s="202"/>
      <c r="E30" s="203"/>
      <c r="F30" s="204"/>
      <c r="G30" s="203"/>
      <c r="H30" s="205"/>
      <c r="I30" s="202"/>
      <c r="J30" s="203"/>
      <c r="K30" s="204"/>
      <c r="L30" s="203"/>
      <c r="M30" s="205"/>
    </row>
    <row r="31" spans="1:13" ht="30" customHeight="1" x14ac:dyDescent="0.35">
      <c r="A31" s="307"/>
      <c r="B31" s="50" t="s">
        <v>279</v>
      </c>
      <c r="C31" s="202"/>
      <c r="D31" s="202"/>
      <c r="E31" s="203"/>
      <c r="F31" s="204"/>
      <c r="G31" s="203"/>
      <c r="H31" s="205"/>
      <c r="I31" s="202"/>
      <c r="J31" s="203"/>
      <c r="K31" s="204"/>
      <c r="L31" s="203"/>
      <c r="M31" s="205"/>
    </row>
    <row r="32" spans="1:13" ht="30" customHeight="1" x14ac:dyDescent="0.35">
      <c r="A32" s="307"/>
      <c r="B32" s="50" t="s">
        <v>280</v>
      </c>
      <c r="C32" s="202"/>
      <c r="D32" s="202"/>
      <c r="E32" s="203"/>
      <c r="F32" s="204"/>
      <c r="G32" s="203"/>
      <c r="H32" s="205"/>
      <c r="I32" s="202"/>
      <c r="J32" s="203"/>
      <c r="K32" s="204"/>
      <c r="L32" s="203"/>
      <c r="M32" s="205"/>
    </row>
    <row r="33" spans="1:13" ht="30" customHeight="1" x14ac:dyDescent="0.35">
      <c r="A33" s="307"/>
      <c r="B33" s="232"/>
      <c r="C33" s="206"/>
      <c r="D33" s="206"/>
      <c r="E33" s="207"/>
      <c r="F33" s="208"/>
      <c r="G33" s="207"/>
      <c r="H33" s="209"/>
      <c r="I33" s="206"/>
      <c r="J33" s="207"/>
      <c r="K33" s="208"/>
      <c r="L33" s="207"/>
      <c r="M33" s="209"/>
    </row>
    <row r="34" spans="1:13" ht="30" customHeight="1" thickBot="1" x14ac:dyDescent="0.4">
      <c r="A34" s="307"/>
      <c r="B34" s="233"/>
      <c r="C34" s="210"/>
      <c r="D34" s="210"/>
      <c r="E34" s="211"/>
      <c r="F34" s="212"/>
      <c r="G34" s="211"/>
      <c r="H34" s="213"/>
      <c r="I34" s="210"/>
      <c r="J34" s="211"/>
      <c r="K34" s="212"/>
      <c r="L34" s="211"/>
      <c r="M34" s="213"/>
    </row>
    <row r="35" spans="1:13" ht="30" customHeight="1" x14ac:dyDescent="0.35">
      <c r="A35" s="308" t="s">
        <v>281</v>
      </c>
      <c r="B35" s="43" t="s">
        <v>255</v>
      </c>
      <c r="C35" s="214"/>
      <c r="D35" s="214"/>
      <c r="E35" s="215"/>
      <c r="F35" s="216"/>
      <c r="G35" s="215"/>
      <c r="H35" s="217"/>
      <c r="I35" s="214"/>
      <c r="J35" s="215"/>
      <c r="K35" s="216"/>
      <c r="L35" s="215"/>
      <c r="M35" s="217"/>
    </row>
    <row r="36" spans="1:13" ht="30" customHeight="1" x14ac:dyDescent="0.35">
      <c r="A36" s="308"/>
      <c r="B36" s="44" t="s">
        <v>282</v>
      </c>
      <c r="C36" s="218"/>
      <c r="D36" s="218"/>
      <c r="E36" s="219"/>
      <c r="F36" s="220"/>
      <c r="G36" s="219"/>
      <c r="H36" s="221"/>
      <c r="I36" s="218"/>
      <c r="J36" s="219"/>
      <c r="K36" s="220"/>
      <c r="L36" s="219"/>
      <c r="M36" s="221"/>
    </row>
    <row r="37" spans="1:13" ht="30" customHeight="1" x14ac:dyDescent="0.35">
      <c r="A37" s="308"/>
      <c r="B37" s="44" t="s">
        <v>283</v>
      </c>
      <c r="C37" s="218"/>
      <c r="D37" s="218"/>
      <c r="E37" s="219"/>
      <c r="F37" s="220"/>
      <c r="G37" s="219"/>
      <c r="H37" s="221"/>
      <c r="I37" s="218"/>
      <c r="J37" s="219"/>
      <c r="K37" s="220"/>
      <c r="L37" s="219"/>
      <c r="M37" s="221"/>
    </row>
    <row r="38" spans="1:13" ht="30" customHeight="1" x14ac:dyDescent="0.35">
      <c r="A38" s="308"/>
      <c r="B38" s="44" t="s">
        <v>284</v>
      </c>
      <c r="C38" s="218"/>
      <c r="D38" s="218"/>
      <c r="E38" s="219"/>
      <c r="F38" s="220"/>
      <c r="G38" s="219"/>
      <c r="H38" s="221"/>
      <c r="I38" s="218"/>
      <c r="J38" s="219"/>
      <c r="K38" s="220"/>
      <c r="L38" s="219"/>
      <c r="M38" s="221"/>
    </row>
    <row r="39" spans="1:13" ht="30" customHeight="1" x14ac:dyDescent="0.35">
      <c r="A39" s="308"/>
      <c r="B39" s="44" t="s">
        <v>285</v>
      </c>
      <c r="C39" s="218"/>
      <c r="D39" s="218"/>
      <c r="E39" s="219"/>
      <c r="F39" s="220"/>
      <c r="G39" s="219"/>
      <c r="H39" s="221"/>
      <c r="I39" s="218"/>
      <c r="J39" s="219"/>
      <c r="K39" s="220"/>
      <c r="L39" s="219"/>
      <c r="M39" s="221"/>
    </row>
    <row r="40" spans="1:13" ht="30" customHeight="1" x14ac:dyDescent="0.35">
      <c r="A40" s="308"/>
      <c r="B40" s="44" t="s">
        <v>286</v>
      </c>
      <c r="C40" s="218"/>
      <c r="D40" s="218"/>
      <c r="E40" s="219"/>
      <c r="F40" s="220"/>
      <c r="G40" s="219"/>
      <c r="H40" s="221"/>
      <c r="I40" s="218"/>
      <c r="J40" s="219"/>
      <c r="K40" s="220"/>
      <c r="L40" s="219"/>
      <c r="M40" s="221"/>
    </row>
    <row r="41" spans="1:13" ht="30" customHeight="1" x14ac:dyDescent="0.35">
      <c r="A41" s="308"/>
      <c r="B41" s="44" t="s">
        <v>287</v>
      </c>
      <c r="C41" s="218"/>
      <c r="D41" s="218"/>
      <c r="E41" s="219"/>
      <c r="F41" s="220"/>
      <c r="G41" s="219"/>
      <c r="H41" s="221"/>
      <c r="I41" s="218"/>
      <c r="J41" s="219"/>
      <c r="K41" s="220"/>
      <c r="L41" s="219"/>
      <c r="M41" s="221"/>
    </row>
    <row r="42" spans="1:13" ht="30" customHeight="1" x14ac:dyDescent="0.35">
      <c r="A42" s="308"/>
      <c r="B42" s="44" t="s">
        <v>288</v>
      </c>
      <c r="C42" s="218"/>
      <c r="D42" s="218"/>
      <c r="E42" s="219"/>
      <c r="F42" s="220"/>
      <c r="G42" s="219"/>
      <c r="H42" s="221"/>
      <c r="I42" s="218"/>
      <c r="J42" s="219"/>
      <c r="K42" s="220"/>
      <c r="L42" s="219"/>
      <c r="M42" s="221"/>
    </row>
    <row r="43" spans="1:13" ht="30" customHeight="1" x14ac:dyDescent="0.35">
      <c r="A43" s="308"/>
      <c r="B43" s="44" t="s">
        <v>272</v>
      </c>
      <c r="C43" s="218"/>
      <c r="D43" s="218"/>
      <c r="E43" s="219"/>
      <c r="F43" s="220"/>
      <c r="G43" s="219"/>
      <c r="H43" s="221"/>
      <c r="I43" s="218"/>
      <c r="J43" s="219"/>
      <c r="K43" s="220"/>
      <c r="L43" s="219"/>
      <c r="M43" s="221"/>
    </row>
    <row r="44" spans="1:13" ht="30" customHeight="1" x14ac:dyDescent="0.35">
      <c r="A44" s="308"/>
      <c r="B44" s="230"/>
      <c r="C44" s="222"/>
      <c r="D44" s="222"/>
      <c r="E44" s="223"/>
      <c r="F44" s="224"/>
      <c r="G44" s="223"/>
      <c r="H44" s="225"/>
      <c r="I44" s="222"/>
      <c r="J44" s="223"/>
      <c r="K44" s="224"/>
      <c r="L44" s="223"/>
      <c r="M44" s="225"/>
    </row>
    <row r="45" spans="1:13" ht="30" customHeight="1" thickBot="1" x14ac:dyDescent="0.4">
      <c r="A45" s="308"/>
      <c r="B45" s="231"/>
      <c r="C45" s="226"/>
      <c r="D45" s="226"/>
      <c r="E45" s="227"/>
      <c r="F45" s="228"/>
      <c r="G45" s="227"/>
      <c r="H45" s="229"/>
      <c r="I45" s="226"/>
      <c r="J45" s="227"/>
      <c r="K45" s="228"/>
      <c r="L45" s="227"/>
      <c r="M45" s="229"/>
    </row>
  </sheetData>
  <sheetProtection algorithmName="SHA-512" hashValue="49fTGWIdEX/EgJcLQWs9LXsbrPA+7QjEAc3sU+U/WZ8TuUArU0Re7g7TPnD1zLkaxutBy8KK1whxhv+7O31evA==" saltValue="uywnnOqQgZhO41psBmdFBw==" spinCount="100000" sheet="1" objects="1" scenarios="1"/>
  <mergeCells count="5">
    <mergeCell ref="O4:U6"/>
    <mergeCell ref="A4:A15"/>
    <mergeCell ref="A16:A24"/>
    <mergeCell ref="A25:A34"/>
    <mergeCell ref="A35:A4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24F2B-114F-4598-988B-CE14EFB770C3}">
  <dimension ref="A1:K52"/>
  <sheetViews>
    <sheetView showGridLines="0" workbookViewId="0">
      <selection activeCell="E4" sqref="E4:K11"/>
    </sheetView>
  </sheetViews>
  <sheetFormatPr defaultColWidth="9.1796875" defaultRowHeight="14.5" x14ac:dyDescent="0.35"/>
  <cols>
    <col min="1" max="1" width="9.1796875" style="238"/>
    <col min="2" max="2" width="14.453125" style="238" bestFit="1" customWidth="1"/>
    <col min="3" max="3" width="80.1796875" style="238" customWidth="1"/>
    <col min="4" max="16384" width="9.1796875" style="238"/>
  </cols>
  <sheetData>
    <row r="1" spans="1:11" s="243" customFormat="1" ht="31" x14ac:dyDescent="0.7">
      <c r="A1" s="24"/>
      <c r="B1" s="24" t="s">
        <v>21</v>
      </c>
      <c r="C1" s="24"/>
      <c r="D1" s="24"/>
      <c r="E1" s="24"/>
      <c r="F1" s="24"/>
      <c r="G1" s="24"/>
      <c r="H1" s="24"/>
      <c r="I1" s="24"/>
      <c r="J1" s="24"/>
      <c r="K1" s="24"/>
    </row>
    <row r="2" spans="1:11" ht="15" thickBot="1" x14ac:dyDescent="0.4">
      <c r="A2"/>
      <c r="B2"/>
      <c r="C2"/>
      <c r="D2"/>
      <c r="E2"/>
      <c r="F2"/>
      <c r="G2"/>
      <c r="H2"/>
      <c r="I2"/>
      <c r="J2"/>
      <c r="K2"/>
    </row>
    <row r="3" spans="1:11" ht="19" thickBot="1" x14ac:dyDescent="0.5">
      <c r="A3"/>
      <c r="B3" s="241" t="s">
        <v>289</v>
      </c>
      <c r="C3" s="242" t="s">
        <v>290</v>
      </c>
      <c r="D3"/>
      <c r="E3"/>
      <c r="F3"/>
      <c r="G3"/>
      <c r="H3"/>
      <c r="I3"/>
      <c r="J3"/>
      <c r="K3"/>
    </row>
    <row r="4" spans="1:11" x14ac:dyDescent="0.35">
      <c r="A4"/>
      <c r="B4" s="262"/>
      <c r="C4" s="239"/>
      <c r="D4"/>
      <c r="E4" s="303" t="s">
        <v>291</v>
      </c>
      <c r="F4" s="303"/>
      <c r="G4" s="303"/>
      <c r="H4" s="303"/>
      <c r="I4" s="303"/>
      <c r="J4" s="303"/>
      <c r="K4" s="303"/>
    </row>
    <row r="5" spans="1:11" x14ac:dyDescent="0.35">
      <c r="A5"/>
      <c r="B5" s="262"/>
      <c r="C5" s="239"/>
      <c r="D5"/>
      <c r="E5" s="303"/>
      <c r="F5" s="303"/>
      <c r="G5" s="303"/>
      <c r="H5" s="303"/>
      <c r="I5" s="303"/>
      <c r="J5" s="303"/>
      <c r="K5" s="303"/>
    </row>
    <row r="6" spans="1:11" x14ac:dyDescent="0.35">
      <c r="A6"/>
      <c r="B6" s="262"/>
      <c r="C6" s="239"/>
      <c r="D6"/>
      <c r="E6" s="303"/>
      <c r="F6" s="303"/>
      <c r="G6" s="303"/>
      <c r="H6" s="303"/>
      <c r="I6" s="303"/>
      <c r="J6" s="303"/>
      <c r="K6" s="303"/>
    </row>
    <row r="7" spans="1:11" x14ac:dyDescent="0.35">
      <c r="A7"/>
      <c r="B7" s="262"/>
      <c r="C7" s="239"/>
      <c r="D7"/>
      <c r="E7" s="303"/>
      <c r="F7" s="303"/>
      <c r="G7" s="303"/>
      <c r="H7" s="303"/>
      <c r="I7" s="303"/>
      <c r="J7" s="303"/>
      <c r="K7" s="303"/>
    </row>
    <row r="8" spans="1:11" x14ac:dyDescent="0.35">
      <c r="A8"/>
      <c r="B8" s="262"/>
      <c r="C8" s="239"/>
      <c r="D8"/>
      <c r="E8" s="303"/>
      <c r="F8" s="303"/>
      <c r="G8" s="303"/>
      <c r="H8" s="303"/>
      <c r="I8" s="303"/>
      <c r="J8" s="303"/>
      <c r="K8" s="303"/>
    </row>
    <row r="9" spans="1:11" x14ac:dyDescent="0.35">
      <c r="A9"/>
      <c r="B9" s="262"/>
      <c r="C9" s="239"/>
      <c r="D9"/>
      <c r="E9" s="303"/>
      <c r="F9" s="303"/>
      <c r="G9" s="303"/>
      <c r="H9" s="303"/>
      <c r="I9" s="303"/>
      <c r="J9" s="303"/>
      <c r="K9" s="303"/>
    </row>
    <row r="10" spans="1:11" x14ac:dyDescent="0.35">
      <c r="A10"/>
      <c r="B10" s="262"/>
      <c r="C10" s="239"/>
      <c r="D10"/>
      <c r="E10" s="303"/>
      <c r="F10" s="303"/>
      <c r="G10" s="303"/>
      <c r="H10" s="303"/>
      <c r="I10" s="303"/>
      <c r="J10" s="303"/>
      <c r="K10" s="303"/>
    </row>
    <row r="11" spans="1:11" x14ac:dyDescent="0.35">
      <c r="A11"/>
      <c r="B11" s="262"/>
      <c r="C11" s="239"/>
      <c r="D11"/>
      <c r="E11" s="303"/>
      <c r="F11" s="303"/>
      <c r="G11" s="303"/>
      <c r="H11" s="303"/>
      <c r="I11" s="303"/>
      <c r="J11" s="303"/>
      <c r="K11" s="303"/>
    </row>
    <row r="12" spans="1:11" x14ac:dyDescent="0.35">
      <c r="A12"/>
      <c r="B12" s="262"/>
      <c r="C12" s="239"/>
    </row>
    <row r="13" spans="1:11" x14ac:dyDescent="0.35">
      <c r="A13"/>
      <c r="B13" s="262"/>
      <c r="C13" s="239"/>
    </row>
    <row r="14" spans="1:11" x14ac:dyDescent="0.35">
      <c r="A14"/>
      <c r="B14" s="262"/>
      <c r="C14" s="239"/>
    </row>
    <row r="15" spans="1:11" x14ac:dyDescent="0.35">
      <c r="A15"/>
      <c r="B15" s="262"/>
      <c r="C15" s="239"/>
    </row>
    <row r="16" spans="1:11" x14ac:dyDescent="0.35">
      <c r="A16"/>
      <c r="B16" s="262"/>
      <c r="C16" s="239"/>
    </row>
    <row r="17" spans="1:3" x14ac:dyDescent="0.35">
      <c r="A17"/>
      <c r="B17" s="262"/>
      <c r="C17" s="239"/>
    </row>
    <row r="18" spans="1:3" x14ac:dyDescent="0.35">
      <c r="A18"/>
      <c r="B18" s="262"/>
      <c r="C18" s="239"/>
    </row>
    <row r="19" spans="1:3" x14ac:dyDescent="0.35">
      <c r="A19"/>
      <c r="B19" s="262"/>
      <c r="C19" s="239"/>
    </row>
    <row r="20" spans="1:3" x14ac:dyDescent="0.35">
      <c r="A20"/>
      <c r="B20" s="262"/>
      <c r="C20" s="239"/>
    </row>
    <row r="21" spans="1:3" x14ac:dyDescent="0.35">
      <c r="A21"/>
      <c r="B21" s="262"/>
      <c r="C21" s="239"/>
    </row>
    <row r="22" spans="1:3" x14ac:dyDescent="0.35">
      <c r="A22"/>
      <c r="B22" s="262"/>
      <c r="C22" s="239"/>
    </row>
    <row r="23" spans="1:3" x14ac:dyDescent="0.35">
      <c r="A23"/>
      <c r="B23" s="262"/>
      <c r="C23" s="239"/>
    </row>
    <row r="24" spans="1:3" x14ac:dyDescent="0.35">
      <c r="A24"/>
      <c r="B24" s="262"/>
      <c r="C24" s="239"/>
    </row>
    <row r="25" spans="1:3" x14ac:dyDescent="0.35">
      <c r="A25"/>
      <c r="B25" s="262"/>
      <c r="C25" s="239"/>
    </row>
    <row r="26" spans="1:3" x14ac:dyDescent="0.35">
      <c r="A26"/>
      <c r="B26" s="262"/>
      <c r="C26" s="239"/>
    </row>
    <row r="27" spans="1:3" x14ac:dyDescent="0.35">
      <c r="A27"/>
      <c r="B27" s="262"/>
      <c r="C27" s="239"/>
    </row>
    <row r="28" spans="1:3" x14ac:dyDescent="0.35">
      <c r="A28"/>
      <c r="B28" s="262"/>
      <c r="C28" s="239"/>
    </row>
    <row r="29" spans="1:3" x14ac:dyDescent="0.35">
      <c r="A29"/>
      <c r="B29" s="262"/>
      <c r="C29" s="239"/>
    </row>
    <row r="30" spans="1:3" x14ac:dyDescent="0.35">
      <c r="A30"/>
      <c r="B30" s="262"/>
      <c r="C30" s="239"/>
    </row>
    <row r="31" spans="1:3" x14ac:dyDescent="0.35">
      <c r="A31"/>
      <c r="B31" s="262"/>
      <c r="C31" s="239"/>
    </row>
    <row r="32" spans="1:3" x14ac:dyDescent="0.35">
      <c r="A32"/>
      <c r="B32" s="262"/>
      <c r="C32" s="239"/>
    </row>
    <row r="33" spans="1:3" x14ac:dyDescent="0.35">
      <c r="A33"/>
      <c r="B33" s="262"/>
      <c r="C33" s="239"/>
    </row>
    <row r="34" spans="1:3" x14ac:dyDescent="0.35">
      <c r="A34"/>
      <c r="B34" s="262"/>
      <c r="C34" s="239"/>
    </row>
    <row r="35" spans="1:3" x14ac:dyDescent="0.35">
      <c r="A35"/>
      <c r="B35" s="262"/>
      <c r="C35" s="239"/>
    </row>
    <row r="36" spans="1:3" x14ac:dyDescent="0.35">
      <c r="A36"/>
      <c r="B36" s="262"/>
      <c r="C36" s="239"/>
    </row>
    <row r="37" spans="1:3" x14ac:dyDescent="0.35">
      <c r="A37"/>
      <c r="B37" s="262"/>
      <c r="C37" s="239"/>
    </row>
    <row r="38" spans="1:3" x14ac:dyDescent="0.35">
      <c r="A38"/>
      <c r="B38" s="262"/>
      <c r="C38" s="239"/>
    </row>
    <row r="39" spans="1:3" x14ac:dyDescent="0.35">
      <c r="A39"/>
      <c r="B39" s="262"/>
      <c r="C39" s="239"/>
    </row>
    <row r="40" spans="1:3" x14ac:dyDescent="0.35">
      <c r="A40"/>
      <c r="B40" s="262"/>
      <c r="C40" s="239"/>
    </row>
    <row r="41" spans="1:3" x14ac:dyDescent="0.35">
      <c r="A41"/>
      <c r="B41" s="262"/>
      <c r="C41" s="239"/>
    </row>
    <row r="42" spans="1:3" x14ac:dyDescent="0.35">
      <c r="A42"/>
      <c r="B42" s="262"/>
      <c r="C42" s="239"/>
    </row>
    <row r="43" spans="1:3" x14ac:dyDescent="0.35">
      <c r="A43"/>
      <c r="B43" s="262"/>
      <c r="C43" s="239"/>
    </row>
    <row r="44" spans="1:3" x14ac:dyDescent="0.35">
      <c r="A44"/>
      <c r="B44" s="262"/>
      <c r="C44" s="239"/>
    </row>
    <row r="45" spans="1:3" x14ac:dyDescent="0.35">
      <c r="A45"/>
      <c r="B45" s="262"/>
      <c r="C45" s="239"/>
    </row>
    <row r="46" spans="1:3" x14ac:dyDescent="0.35">
      <c r="A46"/>
      <c r="B46" s="262"/>
      <c r="C46" s="239"/>
    </row>
    <row r="47" spans="1:3" x14ac:dyDescent="0.35">
      <c r="A47"/>
      <c r="B47" s="262"/>
      <c r="C47" s="239"/>
    </row>
    <row r="48" spans="1:3" x14ac:dyDescent="0.35">
      <c r="A48"/>
      <c r="B48" s="262"/>
      <c r="C48" s="239"/>
    </row>
    <row r="49" spans="1:3" x14ac:dyDescent="0.35">
      <c r="A49"/>
      <c r="B49" s="262"/>
      <c r="C49" s="239"/>
    </row>
    <row r="50" spans="1:3" x14ac:dyDescent="0.35">
      <c r="A50"/>
      <c r="B50" s="262"/>
      <c r="C50" s="239"/>
    </row>
    <row r="51" spans="1:3" x14ac:dyDescent="0.35">
      <c r="A51"/>
      <c r="B51" s="262"/>
      <c r="C51" s="239"/>
    </row>
    <row r="52" spans="1:3" ht="15" thickBot="1" x14ac:dyDescent="0.4">
      <c r="A52"/>
      <c r="B52" s="263"/>
      <c r="C52" s="240"/>
    </row>
  </sheetData>
  <mergeCells count="1">
    <mergeCell ref="E4:K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17C4-1742-4A61-A9E4-EA798655CB9F}">
  <dimension ref="B1:X40"/>
  <sheetViews>
    <sheetView showGridLines="0" workbookViewId="0"/>
  </sheetViews>
  <sheetFormatPr defaultRowHeight="14.5" x14ac:dyDescent="0.35"/>
  <cols>
    <col min="2" max="2" width="40.54296875" customWidth="1"/>
    <col min="3" max="3" width="9.1796875" customWidth="1"/>
    <col min="23" max="23" width="12.7265625" customWidth="1"/>
  </cols>
  <sheetData>
    <row r="1" spans="2:24" s="24" customFormat="1" ht="31.5" thickBot="1" x14ac:dyDescent="0.75">
      <c r="B1" s="24" t="s">
        <v>23</v>
      </c>
      <c r="O1" s="40"/>
    </row>
    <row r="2" spans="2:24" s="1" customFormat="1" ht="15" thickBot="1" x14ac:dyDescent="0.4">
      <c r="B2" s="312" t="s">
        <v>292</v>
      </c>
      <c r="C2" s="309" t="s">
        <v>293</v>
      </c>
      <c r="D2" s="310"/>
      <c r="E2" s="310"/>
      <c r="F2" s="310"/>
      <c r="G2" s="310"/>
      <c r="H2" s="310"/>
      <c r="I2" s="310"/>
      <c r="J2" s="310"/>
      <c r="K2" s="310"/>
      <c r="L2" s="310"/>
      <c r="M2" s="311"/>
    </row>
    <row r="3" spans="2:24" s="1" customFormat="1" ht="15" thickBot="1" x14ac:dyDescent="0.4">
      <c r="B3" s="313"/>
      <c r="C3" s="271">
        <v>2024</v>
      </c>
      <c r="D3" s="272">
        <f t="shared" ref="D3:M3" si="0">C3+1</f>
        <v>2025</v>
      </c>
      <c r="E3" s="272">
        <f t="shared" si="0"/>
        <v>2026</v>
      </c>
      <c r="F3" s="272">
        <f t="shared" si="0"/>
        <v>2027</v>
      </c>
      <c r="G3" s="272">
        <f t="shared" si="0"/>
        <v>2028</v>
      </c>
      <c r="H3" s="272">
        <f t="shared" si="0"/>
        <v>2029</v>
      </c>
      <c r="I3" s="272">
        <f t="shared" si="0"/>
        <v>2030</v>
      </c>
      <c r="J3" s="272">
        <f t="shared" si="0"/>
        <v>2031</v>
      </c>
      <c r="K3" s="272">
        <f t="shared" si="0"/>
        <v>2032</v>
      </c>
      <c r="L3" s="272">
        <f t="shared" si="0"/>
        <v>2033</v>
      </c>
      <c r="M3" s="273">
        <f t="shared" si="0"/>
        <v>2034</v>
      </c>
      <c r="O3" s="303" t="s">
        <v>294</v>
      </c>
      <c r="P3" s="299"/>
      <c r="Q3" s="299"/>
      <c r="R3" s="299"/>
      <c r="S3" s="299"/>
      <c r="T3" s="299"/>
      <c r="U3" s="299"/>
      <c r="V3" s="299"/>
      <c r="W3" s="299"/>
      <c r="X3" s="299"/>
    </row>
    <row r="4" spans="2:24" x14ac:dyDescent="0.35">
      <c r="B4" s="259"/>
      <c r="C4" s="244"/>
      <c r="D4" s="245"/>
      <c r="E4" s="245"/>
      <c r="F4" s="245"/>
      <c r="G4" s="245"/>
      <c r="H4" s="245"/>
      <c r="I4" s="245"/>
      <c r="J4" s="245"/>
      <c r="K4" s="245"/>
      <c r="L4" s="246"/>
      <c r="M4" s="247"/>
      <c r="O4" s="299"/>
      <c r="P4" s="299"/>
      <c r="Q4" s="299"/>
      <c r="R4" s="299"/>
      <c r="S4" s="299"/>
      <c r="T4" s="299"/>
      <c r="U4" s="299"/>
      <c r="V4" s="299"/>
      <c r="W4" s="299"/>
      <c r="X4" s="299"/>
    </row>
    <row r="5" spans="2:24" x14ac:dyDescent="0.35">
      <c r="B5" s="260"/>
      <c r="C5" s="248"/>
      <c r="D5" s="249"/>
      <c r="E5" s="249"/>
      <c r="F5" s="249"/>
      <c r="G5" s="249"/>
      <c r="H5" s="249"/>
      <c r="I5" s="249"/>
      <c r="J5" s="249"/>
      <c r="K5" s="249"/>
      <c r="L5" s="250"/>
      <c r="M5" s="251"/>
      <c r="O5" s="299"/>
      <c r="P5" s="299"/>
      <c r="Q5" s="299"/>
      <c r="R5" s="299"/>
      <c r="S5" s="299"/>
      <c r="T5" s="299"/>
      <c r="U5" s="299"/>
      <c r="V5" s="299"/>
      <c r="W5" s="299"/>
      <c r="X5" s="299"/>
    </row>
    <row r="6" spans="2:24" x14ac:dyDescent="0.35">
      <c r="B6" s="260"/>
      <c r="C6" s="248"/>
      <c r="D6" s="249"/>
      <c r="E6" s="249"/>
      <c r="F6" s="249"/>
      <c r="G6" s="249"/>
      <c r="H6" s="249"/>
      <c r="I6" s="249"/>
      <c r="J6" s="249"/>
      <c r="K6" s="249"/>
      <c r="L6" s="250"/>
      <c r="M6" s="251"/>
      <c r="O6" s="299"/>
      <c r="P6" s="299"/>
      <c r="Q6" s="299"/>
      <c r="R6" s="299"/>
      <c r="S6" s="299"/>
      <c r="T6" s="299"/>
      <c r="U6" s="299"/>
      <c r="V6" s="299"/>
      <c r="W6" s="299"/>
      <c r="X6" s="299"/>
    </row>
    <row r="7" spans="2:24" x14ac:dyDescent="0.35">
      <c r="B7" s="260"/>
      <c r="C7" s="248"/>
      <c r="D7" s="249"/>
      <c r="E7" s="249"/>
      <c r="F7" s="249"/>
      <c r="G7" s="249"/>
      <c r="H7" s="249"/>
      <c r="I7" s="249"/>
      <c r="J7" s="249"/>
      <c r="K7" s="249"/>
      <c r="L7" s="250"/>
      <c r="M7" s="251"/>
      <c r="O7" s="299"/>
      <c r="P7" s="299"/>
      <c r="Q7" s="299"/>
      <c r="R7" s="299"/>
      <c r="S7" s="299"/>
      <c r="T7" s="299"/>
      <c r="U7" s="299"/>
      <c r="V7" s="299"/>
      <c r="W7" s="299"/>
      <c r="X7" s="299"/>
    </row>
    <row r="8" spans="2:24" x14ac:dyDescent="0.35">
      <c r="B8" s="260"/>
      <c r="C8" s="248"/>
      <c r="D8" s="249"/>
      <c r="E8" s="249"/>
      <c r="F8" s="249"/>
      <c r="G8" s="249"/>
      <c r="H8" s="249"/>
      <c r="I8" s="249"/>
      <c r="J8" s="249"/>
      <c r="K8" s="249"/>
      <c r="L8" s="250"/>
      <c r="M8" s="251"/>
      <c r="O8" s="299"/>
      <c r="P8" s="299"/>
      <c r="Q8" s="299"/>
      <c r="R8" s="299"/>
      <c r="S8" s="299"/>
      <c r="T8" s="299"/>
      <c r="U8" s="299"/>
      <c r="V8" s="299"/>
      <c r="W8" s="299"/>
      <c r="X8" s="299"/>
    </row>
    <row r="9" spans="2:24" x14ac:dyDescent="0.35">
      <c r="B9" s="260"/>
      <c r="C9" s="248"/>
      <c r="D9" s="249"/>
      <c r="E9" s="249"/>
      <c r="F9" s="249"/>
      <c r="G9" s="249"/>
      <c r="H9" s="249"/>
      <c r="I9" s="249"/>
      <c r="J9" s="249"/>
      <c r="K9" s="249"/>
      <c r="L9" s="250"/>
      <c r="M9" s="251"/>
      <c r="O9" s="299"/>
      <c r="P9" s="299"/>
      <c r="Q9" s="299"/>
      <c r="R9" s="299"/>
      <c r="S9" s="299"/>
      <c r="T9" s="299"/>
      <c r="U9" s="299"/>
      <c r="V9" s="299"/>
      <c r="W9" s="299"/>
      <c r="X9" s="299"/>
    </row>
    <row r="10" spans="2:24" x14ac:dyDescent="0.35">
      <c r="B10" s="260"/>
      <c r="C10" s="248"/>
      <c r="D10" s="249"/>
      <c r="E10" s="249"/>
      <c r="F10" s="249"/>
      <c r="G10" s="249"/>
      <c r="H10" s="249"/>
      <c r="I10" s="249"/>
      <c r="J10" s="249"/>
      <c r="K10" s="249"/>
      <c r="L10" s="250"/>
      <c r="M10" s="251"/>
      <c r="O10" s="299"/>
      <c r="P10" s="299"/>
      <c r="Q10" s="299"/>
      <c r="R10" s="299"/>
      <c r="S10" s="299"/>
      <c r="T10" s="299"/>
      <c r="U10" s="299"/>
      <c r="V10" s="299"/>
      <c r="W10" s="299"/>
      <c r="X10" s="299"/>
    </row>
    <row r="11" spans="2:24" x14ac:dyDescent="0.35">
      <c r="B11" s="260"/>
      <c r="C11" s="248"/>
      <c r="D11" s="249"/>
      <c r="E11" s="249"/>
      <c r="F11" s="249"/>
      <c r="G11" s="249"/>
      <c r="H11" s="249"/>
      <c r="I11" s="249"/>
      <c r="J11" s="249"/>
      <c r="K11" s="249"/>
      <c r="L11" s="250"/>
      <c r="M11" s="251"/>
      <c r="O11" s="299"/>
      <c r="P11" s="299"/>
      <c r="Q11" s="299"/>
      <c r="R11" s="299"/>
      <c r="S11" s="299"/>
      <c r="T11" s="299"/>
      <c r="U11" s="299"/>
      <c r="V11" s="299"/>
      <c r="W11" s="299"/>
      <c r="X11" s="299"/>
    </row>
    <row r="12" spans="2:24" x14ac:dyDescent="0.35">
      <c r="B12" s="260"/>
      <c r="C12" s="248"/>
      <c r="D12" s="249"/>
      <c r="E12" s="249"/>
      <c r="F12" s="249"/>
      <c r="G12" s="249"/>
      <c r="H12" s="249"/>
      <c r="I12" s="249"/>
      <c r="J12" s="249"/>
      <c r="K12" s="249"/>
      <c r="L12" s="250"/>
      <c r="M12" s="251"/>
      <c r="O12" s="299"/>
      <c r="P12" s="299"/>
      <c r="Q12" s="299"/>
      <c r="R12" s="299"/>
      <c r="S12" s="299"/>
      <c r="T12" s="299"/>
      <c r="U12" s="299"/>
      <c r="V12" s="299"/>
      <c r="W12" s="299"/>
      <c r="X12" s="299"/>
    </row>
    <row r="13" spans="2:24" x14ac:dyDescent="0.35">
      <c r="B13" s="260"/>
      <c r="C13" s="248"/>
      <c r="D13" s="249"/>
      <c r="E13" s="249"/>
      <c r="F13" s="249"/>
      <c r="G13" s="249"/>
      <c r="H13" s="249"/>
      <c r="I13" s="249"/>
      <c r="J13" s="249"/>
      <c r="K13" s="249"/>
      <c r="L13" s="250"/>
      <c r="M13" s="251"/>
      <c r="O13" s="299"/>
      <c r="P13" s="299"/>
      <c r="Q13" s="299"/>
      <c r="R13" s="299"/>
      <c r="S13" s="299"/>
      <c r="T13" s="299"/>
      <c r="U13" s="299"/>
      <c r="V13" s="299"/>
      <c r="W13" s="299"/>
      <c r="X13" s="299"/>
    </row>
    <row r="14" spans="2:24" x14ac:dyDescent="0.35">
      <c r="B14" s="260"/>
      <c r="C14" s="248"/>
      <c r="D14" s="249"/>
      <c r="E14" s="249"/>
      <c r="F14" s="249"/>
      <c r="G14" s="249"/>
      <c r="H14" s="249"/>
      <c r="I14" s="249"/>
      <c r="J14" s="249"/>
      <c r="K14" s="249"/>
      <c r="L14" s="250"/>
      <c r="M14" s="251"/>
      <c r="O14" s="299"/>
      <c r="P14" s="299"/>
      <c r="Q14" s="299"/>
      <c r="R14" s="299"/>
      <c r="S14" s="299"/>
      <c r="T14" s="299"/>
      <c r="U14" s="299"/>
      <c r="V14" s="299"/>
      <c r="W14" s="299"/>
      <c r="X14" s="299"/>
    </row>
    <row r="15" spans="2:24" x14ac:dyDescent="0.35">
      <c r="B15" s="260"/>
      <c r="C15" s="248"/>
      <c r="D15" s="249"/>
      <c r="E15" s="249"/>
      <c r="F15" s="249"/>
      <c r="G15" s="249"/>
      <c r="H15" s="249"/>
      <c r="I15" s="249"/>
      <c r="J15" s="249"/>
      <c r="K15" s="249"/>
      <c r="L15" s="250"/>
      <c r="M15" s="251"/>
      <c r="O15" s="299"/>
      <c r="P15" s="299"/>
      <c r="Q15" s="299"/>
      <c r="R15" s="299"/>
      <c r="S15" s="299"/>
      <c r="T15" s="299"/>
      <c r="U15" s="299"/>
      <c r="V15" s="299"/>
      <c r="W15" s="299"/>
      <c r="X15" s="299"/>
    </row>
    <row r="16" spans="2:24" x14ac:dyDescent="0.35">
      <c r="B16" s="260"/>
      <c r="C16" s="248"/>
      <c r="D16" s="249"/>
      <c r="E16" s="249"/>
      <c r="F16" s="249"/>
      <c r="G16" s="249"/>
      <c r="H16" s="249"/>
      <c r="I16" s="249"/>
      <c r="J16" s="249"/>
      <c r="K16" s="249"/>
      <c r="L16" s="250"/>
      <c r="M16" s="251"/>
      <c r="O16" s="299"/>
      <c r="P16" s="299"/>
      <c r="Q16" s="299"/>
      <c r="R16" s="299"/>
      <c r="S16" s="299"/>
      <c r="T16" s="299"/>
      <c r="U16" s="299"/>
      <c r="V16" s="299"/>
      <c r="W16" s="299"/>
      <c r="X16" s="299"/>
    </row>
    <row r="17" spans="2:24" x14ac:dyDescent="0.35">
      <c r="B17" s="260"/>
      <c r="C17" s="248"/>
      <c r="D17" s="249"/>
      <c r="E17" s="249"/>
      <c r="F17" s="249"/>
      <c r="G17" s="249"/>
      <c r="H17" s="249"/>
      <c r="I17" s="249"/>
      <c r="J17" s="249"/>
      <c r="K17" s="249"/>
      <c r="L17" s="250"/>
      <c r="M17" s="251"/>
      <c r="O17" s="299"/>
      <c r="P17" s="299"/>
      <c r="Q17" s="299"/>
      <c r="R17" s="299"/>
      <c r="S17" s="299"/>
      <c r="T17" s="299"/>
      <c r="U17" s="299"/>
      <c r="V17" s="299"/>
      <c r="W17" s="299"/>
      <c r="X17" s="299"/>
    </row>
    <row r="18" spans="2:24" x14ac:dyDescent="0.35">
      <c r="B18" s="260"/>
      <c r="C18" s="248"/>
      <c r="D18" s="249"/>
      <c r="E18" s="249"/>
      <c r="F18" s="249"/>
      <c r="G18" s="249"/>
      <c r="H18" s="249"/>
      <c r="I18" s="249"/>
      <c r="J18" s="249"/>
      <c r="K18" s="249"/>
      <c r="L18" s="250"/>
      <c r="M18" s="251"/>
      <c r="O18" s="299"/>
      <c r="P18" s="299"/>
      <c r="Q18" s="299"/>
      <c r="R18" s="299"/>
      <c r="S18" s="299"/>
      <c r="T18" s="299"/>
      <c r="U18" s="299"/>
      <c r="V18" s="299"/>
      <c r="W18" s="299"/>
      <c r="X18" s="299"/>
    </row>
    <row r="19" spans="2:24" x14ac:dyDescent="0.35">
      <c r="B19" s="260"/>
      <c r="C19" s="248"/>
      <c r="D19" s="249"/>
      <c r="E19" s="249"/>
      <c r="F19" s="249"/>
      <c r="G19" s="249"/>
      <c r="H19" s="249"/>
      <c r="I19" s="249"/>
      <c r="J19" s="249"/>
      <c r="K19" s="249"/>
      <c r="L19" s="250"/>
      <c r="M19" s="251"/>
      <c r="O19" s="299"/>
      <c r="P19" s="299"/>
      <c r="Q19" s="299"/>
      <c r="R19" s="299"/>
      <c r="S19" s="299"/>
      <c r="T19" s="299"/>
      <c r="U19" s="299"/>
      <c r="V19" s="299"/>
      <c r="W19" s="299"/>
      <c r="X19" s="299"/>
    </row>
    <row r="20" spans="2:24" x14ac:dyDescent="0.35">
      <c r="B20" s="260"/>
      <c r="C20" s="248"/>
      <c r="D20" s="249"/>
      <c r="E20" s="249"/>
      <c r="F20" s="249"/>
      <c r="G20" s="249"/>
      <c r="H20" s="249"/>
      <c r="I20" s="249"/>
      <c r="J20" s="249"/>
      <c r="K20" s="249"/>
      <c r="L20" s="250"/>
      <c r="M20" s="251"/>
    </row>
    <row r="21" spans="2:24" x14ac:dyDescent="0.35">
      <c r="B21" s="260"/>
      <c r="C21" s="248"/>
      <c r="D21" s="249"/>
      <c r="E21" s="249"/>
      <c r="F21" s="249"/>
      <c r="G21" s="249"/>
      <c r="H21" s="249"/>
      <c r="I21" s="249"/>
      <c r="J21" s="249"/>
      <c r="K21" s="249"/>
      <c r="L21" s="250"/>
      <c r="M21" s="251"/>
      <c r="O21" s="303" t="s">
        <v>295</v>
      </c>
      <c r="P21" s="299"/>
      <c r="Q21" s="299"/>
      <c r="R21" s="299"/>
      <c r="S21" s="299"/>
      <c r="T21" s="299"/>
      <c r="U21" s="299"/>
      <c r="V21" s="299"/>
      <c r="W21" s="299"/>
      <c r="X21" s="299"/>
    </row>
    <row r="22" spans="2:24" x14ac:dyDescent="0.35">
      <c r="B22" s="260"/>
      <c r="C22" s="248"/>
      <c r="D22" s="249"/>
      <c r="E22" s="249"/>
      <c r="F22" s="249"/>
      <c r="G22" s="249"/>
      <c r="H22" s="249"/>
      <c r="I22" s="249"/>
      <c r="J22" s="249"/>
      <c r="K22" s="249"/>
      <c r="L22" s="250"/>
      <c r="M22" s="251"/>
      <c r="O22" s="299"/>
      <c r="P22" s="299"/>
      <c r="Q22" s="299"/>
      <c r="R22" s="299"/>
      <c r="S22" s="299"/>
      <c r="T22" s="299"/>
      <c r="U22" s="299"/>
      <c r="V22" s="299"/>
      <c r="W22" s="299"/>
      <c r="X22" s="299"/>
    </row>
    <row r="23" spans="2:24" x14ac:dyDescent="0.35">
      <c r="B23" s="260"/>
      <c r="C23" s="248"/>
      <c r="D23" s="249"/>
      <c r="E23" s="249"/>
      <c r="F23" s="249"/>
      <c r="G23" s="249"/>
      <c r="H23" s="249"/>
      <c r="I23" s="249"/>
      <c r="J23" s="249"/>
      <c r="K23" s="249"/>
      <c r="L23" s="250"/>
      <c r="M23" s="251"/>
      <c r="O23" s="299"/>
      <c r="P23" s="299"/>
      <c r="Q23" s="299"/>
      <c r="R23" s="299"/>
      <c r="S23" s="299"/>
      <c r="T23" s="299"/>
      <c r="U23" s="299"/>
      <c r="V23" s="299"/>
      <c r="W23" s="299"/>
      <c r="X23" s="299"/>
    </row>
    <row r="24" spans="2:24" x14ac:dyDescent="0.35">
      <c r="B24" s="260"/>
      <c r="C24" s="248"/>
      <c r="D24" s="249"/>
      <c r="E24" s="249"/>
      <c r="F24" s="249"/>
      <c r="G24" s="249"/>
      <c r="H24" s="249"/>
      <c r="I24" s="249"/>
      <c r="J24" s="249"/>
      <c r="K24" s="249"/>
      <c r="L24" s="250"/>
      <c r="M24" s="251"/>
      <c r="O24" s="299"/>
      <c r="P24" s="299"/>
      <c r="Q24" s="299"/>
      <c r="R24" s="299"/>
      <c r="S24" s="299"/>
      <c r="T24" s="299"/>
      <c r="U24" s="299"/>
      <c r="V24" s="299"/>
      <c r="W24" s="299"/>
      <c r="X24" s="299"/>
    </row>
    <row r="25" spans="2:24" x14ac:dyDescent="0.35">
      <c r="B25" s="260"/>
      <c r="C25" s="248"/>
      <c r="D25" s="249"/>
      <c r="E25" s="249"/>
      <c r="F25" s="249"/>
      <c r="G25" s="249"/>
      <c r="H25" s="249"/>
      <c r="I25" s="249"/>
      <c r="J25" s="249"/>
      <c r="K25" s="249"/>
      <c r="L25" s="250"/>
      <c r="M25" s="251"/>
      <c r="O25" s="116"/>
      <c r="P25" s="116"/>
      <c r="Q25" s="116"/>
      <c r="R25" s="116"/>
      <c r="S25" s="116"/>
      <c r="T25" s="116"/>
      <c r="U25" s="116"/>
      <c r="V25" s="116"/>
      <c r="W25" s="116"/>
    </row>
    <row r="26" spans="2:24" x14ac:dyDescent="0.35">
      <c r="B26" s="260"/>
      <c r="C26" s="248"/>
      <c r="D26" s="249"/>
      <c r="E26" s="249"/>
      <c r="F26" s="249"/>
      <c r="G26" s="249"/>
      <c r="H26" s="249"/>
      <c r="I26" s="249"/>
      <c r="J26" s="249"/>
      <c r="K26" s="249"/>
      <c r="L26" s="250"/>
      <c r="M26" s="251"/>
      <c r="O26" s="1"/>
    </row>
    <row r="27" spans="2:24" x14ac:dyDescent="0.35">
      <c r="B27" s="260"/>
      <c r="C27" s="248"/>
      <c r="D27" s="249"/>
      <c r="E27" s="249"/>
      <c r="F27" s="249"/>
      <c r="G27" s="249"/>
      <c r="H27" s="249"/>
      <c r="I27" s="249"/>
      <c r="J27" s="249"/>
      <c r="K27" s="249"/>
      <c r="L27" s="250"/>
      <c r="M27" s="251"/>
    </row>
    <row r="28" spans="2:24" x14ac:dyDescent="0.35">
      <c r="B28" s="260"/>
      <c r="C28" s="248"/>
      <c r="D28" s="249"/>
      <c r="E28" s="249"/>
      <c r="F28" s="249"/>
      <c r="G28" s="249"/>
      <c r="H28" s="249"/>
      <c r="I28" s="249"/>
      <c r="J28" s="249"/>
      <c r="K28" s="249"/>
      <c r="L28" s="250"/>
      <c r="M28" s="251"/>
      <c r="O28" s="11"/>
    </row>
    <row r="29" spans="2:24" x14ac:dyDescent="0.35">
      <c r="B29" s="260"/>
      <c r="C29" s="248"/>
      <c r="D29" s="249"/>
      <c r="E29" s="249"/>
      <c r="F29" s="249"/>
      <c r="G29" s="249"/>
      <c r="H29" s="249"/>
      <c r="I29" s="249"/>
      <c r="J29" s="249"/>
      <c r="K29" s="249"/>
      <c r="L29" s="250"/>
      <c r="M29" s="251"/>
    </row>
    <row r="30" spans="2:24" x14ac:dyDescent="0.35">
      <c r="B30" s="260"/>
      <c r="C30" s="248"/>
      <c r="D30" s="249"/>
      <c r="E30" s="249"/>
      <c r="F30" s="249"/>
      <c r="G30" s="249"/>
      <c r="H30" s="249"/>
      <c r="I30" s="249"/>
      <c r="J30" s="249"/>
      <c r="K30" s="249"/>
      <c r="L30" s="250"/>
      <c r="M30" s="251"/>
    </row>
    <row r="31" spans="2:24" ht="15" thickBot="1" x14ac:dyDescent="0.4">
      <c r="B31" s="261"/>
      <c r="C31" s="252"/>
      <c r="D31" s="253"/>
      <c r="E31" s="253"/>
      <c r="F31" s="253"/>
      <c r="G31" s="253"/>
      <c r="H31" s="253"/>
      <c r="I31" s="253"/>
      <c r="J31" s="253"/>
      <c r="K31" s="253"/>
      <c r="L31" s="254"/>
      <c r="M31" s="255"/>
      <c r="O31" s="11"/>
    </row>
    <row r="32" spans="2:24" ht="15" thickBot="1" x14ac:dyDescent="0.4">
      <c r="B32" s="70" t="s">
        <v>296</v>
      </c>
      <c r="C32" s="37">
        <f>SUM(C4:C31)</f>
        <v>0</v>
      </c>
      <c r="D32" s="38">
        <f>SUM(D4:D31)</f>
        <v>0</v>
      </c>
      <c r="E32" s="38">
        <f t="shared" ref="E32:M32" si="1">SUM(E4:E31)</f>
        <v>0</v>
      </c>
      <c r="F32" s="38">
        <f t="shared" si="1"/>
        <v>0</v>
      </c>
      <c r="G32" s="38">
        <f t="shared" si="1"/>
        <v>0</v>
      </c>
      <c r="H32" s="38">
        <f t="shared" si="1"/>
        <v>0</v>
      </c>
      <c r="I32" s="38">
        <f t="shared" si="1"/>
        <v>0</v>
      </c>
      <c r="J32" s="38">
        <f t="shared" si="1"/>
        <v>0</v>
      </c>
      <c r="K32" s="38">
        <f t="shared" si="1"/>
        <v>0</v>
      </c>
      <c r="L32" s="38">
        <f>SUM(L4:L31)</f>
        <v>0</v>
      </c>
      <c r="M32" s="39">
        <f t="shared" si="1"/>
        <v>0</v>
      </c>
    </row>
    <row r="36" spans="15:23" x14ac:dyDescent="0.35">
      <c r="O36" s="58"/>
    </row>
    <row r="38" spans="15:23" x14ac:dyDescent="0.35">
      <c r="O38" s="58"/>
    </row>
    <row r="40" spans="15:23" x14ac:dyDescent="0.35">
      <c r="O40" s="295"/>
      <c r="P40" s="295"/>
      <c r="Q40" s="295"/>
      <c r="R40" s="295"/>
      <c r="S40" s="295"/>
      <c r="T40" s="295"/>
      <c r="U40" s="295"/>
      <c r="V40" s="295"/>
      <c r="W40" s="295"/>
    </row>
  </sheetData>
  <sheetProtection algorithmName="SHA-512" hashValue="j0uyOw0bL8hT8E/4ZHf4+unyzGp8Eg9vkXD0wBuKepUBBQ/qCEK9xH+ZIBJPZ3f5Cs+Io1PA88U+7PKtUqAC6w==" saltValue="Je2JhifdaDiacQdVGZsJeA==" spinCount="100000" sheet="1" objects="1" scenarios="1"/>
  <mergeCells count="5">
    <mergeCell ref="O40:W40"/>
    <mergeCell ref="C2:M2"/>
    <mergeCell ref="B2:B3"/>
    <mergeCell ref="O21:X24"/>
    <mergeCell ref="O3:X19"/>
  </mergeCells>
  <pageMargins left="0.7" right="0.7" top="0.75" bottom="0.75" header="0.3" footer="0.3"/>
  <ignoredErrors>
    <ignoredError sqref="M32 C32:L3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FA060-4134-4B1C-A398-2F3900E3EDF0}">
  <dimension ref="A1:L53"/>
  <sheetViews>
    <sheetView showGridLines="0" workbookViewId="0">
      <selection activeCell="C11" sqref="C11"/>
    </sheetView>
  </sheetViews>
  <sheetFormatPr defaultColWidth="9.1796875" defaultRowHeight="14.5" x14ac:dyDescent="0.35"/>
  <cols>
    <col min="1" max="1" width="9.1796875" style="238"/>
    <col min="2" max="2" width="22.81640625" style="238" bestFit="1" customWidth="1"/>
    <col min="3" max="3" width="50.26953125" style="238" customWidth="1"/>
    <col min="4" max="4" width="19.7265625" style="238" bestFit="1" customWidth="1"/>
    <col min="5" max="5" width="17.7265625" style="238" bestFit="1" customWidth="1"/>
    <col min="6" max="16384" width="9.1796875" style="238"/>
  </cols>
  <sheetData>
    <row r="1" spans="1:12" s="243" customFormat="1" ht="31" x14ac:dyDescent="0.7">
      <c r="A1" s="24"/>
      <c r="B1" s="24" t="s">
        <v>297</v>
      </c>
      <c r="C1" s="24"/>
      <c r="D1" s="24"/>
      <c r="E1" s="24"/>
      <c r="F1" s="24"/>
      <c r="G1" s="24"/>
      <c r="H1" s="24"/>
      <c r="I1" s="24"/>
      <c r="J1" s="24"/>
      <c r="K1" s="24"/>
      <c r="L1" s="24"/>
    </row>
    <row r="2" spans="1:12" ht="15" thickBot="1" x14ac:dyDescent="0.4">
      <c r="A2"/>
      <c r="B2"/>
      <c r="C2"/>
      <c r="D2"/>
      <c r="E2"/>
      <c r="F2"/>
      <c r="G2"/>
      <c r="H2"/>
      <c r="I2"/>
      <c r="J2"/>
      <c r="K2"/>
      <c r="L2"/>
    </row>
    <row r="3" spans="1:12" ht="19" thickBot="1" x14ac:dyDescent="0.5">
      <c r="A3"/>
      <c r="B3" s="241" t="s">
        <v>298</v>
      </c>
      <c r="C3" s="241" t="s">
        <v>299</v>
      </c>
      <c r="D3" s="258" t="s">
        <v>300</v>
      </c>
      <c r="E3" s="258" t="s">
        <v>301</v>
      </c>
      <c r="F3"/>
      <c r="G3"/>
      <c r="H3"/>
      <c r="I3"/>
      <c r="J3"/>
      <c r="K3"/>
      <c r="L3"/>
    </row>
    <row r="4" spans="1:12" x14ac:dyDescent="0.35">
      <c r="A4"/>
      <c r="B4" s="264"/>
      <c r="C4" s="265"/>
      <c r="D4" s="266"/>
      <c r="E4" s="266"/>
      <c r="F4"/>
      <c r="G4" s="303" t="s">
        <v>302</v>
      </c>
      <c r="H4" s="303"/>
      <c r="I4" s="303"/>
      <c r="J4" s="303"/>
      <c r="K4" s="303"/>
      <c r="L4" s="303"/>
    </row>
    <row r="5" spans="1:12" x14ac:dyDescent="0.35">
      <c r="A5"/>
      <c r="B5" s="262"/>
      <c r="C5" s="267"/>
      <c r="D5" s="268"/>
      <c r="E5" s="268"/>
      <c r="F5"/>
      <c r="G5" s="303"/>
      <c r="H5" s="303"/>
      <c r="I5" s="303"/>
      <c r="J5" s="303"/>
      <c r="K5" s="303"/>
      <c r="L5" s="303"/>
    </row>
    <row r="6" spans="1:12" x14ac:dyDescent="0.35">
      <c r="A6"/>
      <c r="B6" s="262"/>
      <c r="C6" s="267"/>
      <c r="D6" s="268"/>
      <c r="E6" s="268"/>
      <c r="F6"/>
      <c r="G6" s="303"/>
      <c r="H6" s="303"/>
      <c r="I6" s="303"/>
      <c r="J6" s="303"/>
      <c r="K6" s="303"/>
      <c r="L6" s="303"/>
    </row>
    <row r="7" spans="1:12" x14ac:dyDescent="0.35">
      <c r="A7"/>
      <c r="B7" s="262"/>
      <c r="C7" s="267"/>
      <c r="D7" s="268"/>
      <c r="E7" s="268"/>
      <c r="F7"/>
      <c r="G7" s="303"/>
      <c r="H7" s="303"/>
      <c r="I7" s="303"/>
      <c r="J7" s="303"/>
      <c r="K7" s="303"/>
      <c r="L7" s="303"/>
    </row>
    <row r="8" spans="1:12" x14ac:dyDescent="0.35">
      <c r="A8"/>
      <c r="B8" s="262"/>
      <c r="C8" s="267"/>
      <c r="D8" s="268"/>
      <c r="E8" s="268"/>
      <c r="F8"/>
      <c r="G8" s="303"/>
      <c r="H8" s="303"/>
      <c r="I8" s="303"/>
      <c r="J8" s="303"/>
      <c r="K8" s="303"/>
      <c r="L8" s="303"/>
    </row>
    <row r="9" spans="1:12" x14ac:dyDescent="0.35">
      <c r="A9"/>
      <c r="B9" s="262"/>
      <c r="C9" s="267"/>
      <c r="D9" s="268"/>
      <c r="E9" s="268"/>
      <c r="F9"/>
      <c r="G9" s="303"/>
      <c r="H9" s="303"/>
      <c r="I9" s="303"/>
      <c r="J9" s="303"/>
      <c r="K9" s="303"/>
      <c r="L9" s="303"/>
    </row>
    <row r="10" spans="1:12" x14ac:dyDescent="0.35">
      <c r="A10"/>
      <c r="B10" s="262"/>
      <c r="C10" s="267"/>
      <c r="D10" s="268"/>
      <c r="E10" s="268"/>
      <c r="F10"/>
      <c r="G10" s="303"/>
      <c r="H10" s="303"/>
      <c r="I10" s="303"/>
      <c r="J10" s="303"/>
      <c r="K10" s="303"/>
      <c r="L10" s="303"/>
    </row>
    <row r="11" spans="1:12" x14ac:dyDescent="0.35">
      <c r="A11"/>
      <c r="B11" s="262"/>
      <c r="C11" s="267"/>
      <c r="D11" s="268"/>
      <c r="E11" s="268"/>
      <c r="F11"/>
      <c r="G11" s="303"/>
      <c r="H11" s="303"/>
      <c r="I11" s="303"/>
      <c r="J11" s="303"/>
      <c r="K11" s="303"/>
      <c r="L11" s="303"/>
    </row>
    <row r="12" spans="1:12" x14ac:dyDescent="0.35">
      <c r="A12"/>
      <c r="B12" s="262"/>
      <c r="C12" s="267"/>
      <c r="D12" s="268"/>
      <c r="E12" s="268"/>
      <c r="F12"/>
      <c r="G12" s="303"/>
      <c r="H12" s="303"/>
      <c r="I12" s="303"/>
      <c r="J12" s="303"/>
      <c r="K12" s="303"/>
      <c r="L12" s="303"/>
    </row>
    <row r="13" spans="1:12" x14ac:dyDescent="0.35">
      <c r="A13"/>
      <c r="B13" s="262"/>
      <c r="C13" s="267"/>
      <c r="D13" s="268"/>
      <c r="E13" s="268"/>
      <c r="G13" s="256"/>
    </row>
    <row r="14" spans="1:12" x14ac:dyDescent="0.35">
      <c r="A14"/>
      <c r="B14" s="262"/>
      <c r="C14" s="267"/>
      <c r="D14" s="268"/>
      <c r="E14" s="268"/>
    </row>
    <row r="15" spans="1:12" x14ac:dyDescent="0.35">
      <c r="A15"/>
      <c r="B15" s="262"/>
      <c r="C15" s="267"/>
      <c r="D15" s="268"/>
      <c r="E15" s="268"/>
    </row>
    <row r="16" spans="1:12" x14ac:dyDescent="0.35">
      <c r="A16"/>
      <c r="B16" s="262"/>
      <c r="C16" s="267"/>
      <c r="D16" s="268"/>
      <c r="E16" s="268"/>
    </row>
    <row r="17" spans="1:12" x14ac:dyDescent="0.35">
      <c r="A17"/>
      <c r="B17" s="262"/>
      <c r="C17" s="267"/>
      <c r="D17" s="268"/>
      <c r="E17" s="268"/>
    </row>
    <row r="18" spans="1:12" x14ac:dyDescent="0.35">
      <c r="A18"/>
      <c r="B18" s="262"/>
      <c r="C18" s="267"/>
      <c r="D18" s="268"/>
      <c r="E18" s="268"/>
      <c r="G18" s="257"/>
      <c r="H18" s="257"/>
      <c r="I18" s="257"/>
      <c r="J18" s="257"/>
      <c r="K18" s="257"/>
      <c r="L18" s="257"/>
    </row>
    <row r="19" spans="1:12" x14ac:dyDescent="0.35">
      <c r="A19"/>
      <c r="B19" s="262"/>
      <c r="C19" s="267"/>
      <c r="D19" s="268"/>
      <c r="E19" s="268"/>
      <c r="G19" s="257"/>
      <c r="H19" s="257"/>
      <c r="I19" s="257"/>
      <c r="J19" s="257"/>
      <c r="K19" s="257"/>
      <c r="L19" s="257"/>
    </row>
    <row r="20" spans="1:12" x14ac:dyDescent="0.35">
      <c r="A20"/>
      <c r="B20" s="262"/>
      <c r="C20" s="267"/>
      <c r="D20" s="268"/>
      <c r="E20" s="268"/>
    </row>
    <row r="21" spans="1:12" x14ac:dyDescent="0.35">
      <c r="A21"/>
      <c r="B21" s="262"/>
      <c r="C21" s="267"/>
      <c r="D21" s="268"/>
      <c r="E21" s="268"/>
      <c r="G21" s="257"/>
      <c r="H21" s="257"/>
      <c r="I21" s="257"/>
      <c r="J21" s="257"/>
      <c r="K21" s="257"/>
      <c r="L21" s="257"/>
    </row>
    <row r="22" spans="1:12" x14ac:dyDescent="0.35">
      <c r="A22"/>
      <c r="B22" s="262"/>
      <c r="C22" s="267"/>
      <c r="D22" s="268"/>
      <c r="E22" s="268"/>
      <c r="G22" s="257"/>
      <c r="H22" s="257"/>
      <c r="I22" s="257"/>
      <c r="J22" s="257"/>
      <c r="K22" s="257"/>
      <c r="L22" s="257"/>
    </row>
    <row r="23" spans="1:12" x14ac:dyDescent="0.35">
      <c r="A23"/>
      <c r="B23" s="262"/>
      <c r="C23" s="267"/>
      <c r="D23" s="268"/>
      <c r="E23" s="268"/>
    </row>
    <row r="24" spans="1:12" x14ac:dyDescent="0.35">
      <c r="A24"/>
      <c r="B24" s="262"/>
      <c r="C24" s="267"/>
      <c r="D24" s="268"/>
      <c r="E24" s="268"/>
    </row>
    <row r="25" spans="1:12" x14ac:dyDescent="0.35">
      <c r="A25"/>
      <c r="B25" s="262"/>
      <c r="C25" s="267"/>
      <c r="D25" s="268"/>
      <c r="E25" s="268"/>
    </row>
    <row r="26" spans="1:12" x14ac:dyDescent="0.35">
      <c r="A26"/>
      <c r="B26" s="262"/>
      <c r="C26" s="267"/>
      <c r="D26" s="268"/>
      <c r="E26" s="268"/>
    </row>
    <row r="27" spans="1:12" x14ac:dyDescent="0.35">
      <c r="A27"/>
      <c r="B27" s="262"/>
      <c r="C27" s="267"/>
      <c r="D27" s="268"/>
      <c r="E27" s="268"/>
    </row>
    <row r="28" spans="1:12" x14ac:dyDescent="0.35">
      <c r="A28"/>
      <c r="B28" s="262"/>
      <c r="C28" s="267"/>
      <c r="D28" s="268"/>
      <c r="E28" s="268"/>
    </row>
    <row r="29" spans="1:12" x14ac:dyDescent="0.35">
      <c r="A29"/>
      <c r="B29" s="262"/>
      <c r="C29" s="267"/>
      <c r="D29" s="268"/>
      <c r="E29" s="268"/>
    </row>
    <row r="30" spans="1:12" x14ac:dyDescent="0.35">
      <c r="A30"/>
      <c r="B30" s="262"/>
      <c r="C30" s="267"/>
      <c r="D30" s="268"/>
      <c r="E30" s="268"/>
    </row>
    <row r="31" spans="1:12" x14ac:dyDescent="0.35">
      <c r="A31"/>
      <c r="B31" s="262"/>
      <c r="C31" s="267"/>
      <c r="D31" s="268"/>
      <c r="E31" s="268"/>
    </row>
    <row r="32" spans="1:12" x14ac:dyDescent="0.35">
      <c r="A32"/>
      <c r="B32" s="262"/>
      <c r="C32" s="267"/>
      <c r="D32" s="268"/>
      <c r="E32" s="268"/>
    </row>
    <row r="33" spans="1:5" x14ac:dyDescent="0.35">
      <c r="A33"/>
      <c r="B33" s="262"/>
      <c r="C33" s="267"/>
      <c r="D33" s="268"/>
      <c r="E33" s="268"/>
    </row>
    <row r="34" spans="1:5" x14ac:dyDescent="0.35">
      <c r="A34"/>
      <c r="B34" s="262"/>
      <c r="C34" s="267"/>
      <c r="D34" s="268"/>
      <c r="E34" s="268"/>
    </row>
    <row r="35" spans="1:5" x14ac:dyDescent="0.35">
      <c r="A35"/>
      <c r="B35" s="262"/>
      <c r="C35" s="267"/>
      <c r="D35" s="268"/>
      <c r="E35" s="268"/>
    </row>
    <row r="36" spans="1:5" x14ac:dyDescent="0.35">
      <c r="A36"/>
      <c r="B36" s="262"/>
      <c r="C36" s="267"/>
      <c r="D36" s="268"/>
      <c r="E36" s="268"/>
    </row>
    <row r="37" spans="1:5" x14ac:dyDescent="0.35">
      <c r="A37"/>
      <c r="B37" s="262"/>
      <c r="C37" s="267"/>
      <c r="D37" s="268"/>
      <c r="E37" s="268"/>
    </row>
    <row r="38" spans="1:5" x14ac:dyDescent="0.35">
      <c r="A38"/>
      <c r="B38" s="262"/>
      <c r="C38" s="267"/>
      <c r="D38" s="268"/>
      <c r="E38" s="268"/>
    </row>
    <row r="39" spans="1:5" x14ac:dyDescent="0.35">
      <c r="A39"/>
      <c r="B39" s="262"/>
      <c r="C39" s="267"/>
      <c r="D39" s="268"/>
      <c r="E39" s="268"/>
    </row>
    <row r="40" spans="1:5" x14ac:dyDescent="0.35">
      <c r="A40"/>
      <c r="B40" s="262"/>
      <c r="C40" s="267"/>
      <c r="D40" s="268"/>
      <c r="E40" s="268"/>
    </row>
    <row r="41" spans="1:5" x14ac:dyDescent="0.35">
      <c r="A41"/>
      <c r="B41" s="262"/>
      <c r="C41" s="267"/>
      <c r="D41" s="268"/>
      <c r="E41" s="268"/>
    </row>
    <row r="42" spans="1:5" x14ac:dyDescent="0.35">
      <c r="A42"/>
      <c r="B42" s="262"/>
      <c r="C42" s="267"/>
      <c r="D42" s="268"/>
      <c r="E42" s="268"/>
    </row>
    <row r="43" spans="1:5" x14ac:dyDescent="0.35">
      <c r="A43"/>
      <c r="B43" s="262"/>
      <c r="C43" s="267"/>
      <c r="D43" s="268"/>
      <c r="E43" s="268"/>
    </row>
    <row r="44" spans="1:5" x14ac:dyDescent="0.35">
      <c r="A44"/>
      <c r="B44" s="262"/>
      <c r="C44" s="267"/>
      <c r="D44" s="268"/>
      <c r="E44" s="268"/>
    </row>
    <row r="45" spans="1:5" x14ac:dyDescent="0.35">
      <c r="A45"/>
      <c r="B45" s="262"/>
      <c r="C45" s="267"/>
      <c r="D45" s="268"/>
      <c r="E45" s="268"/>
    </row>
    <row r="46" spans="1:5" x14ac:dyDescent="0.35">
      <c r="A46"/>
      <c r="B46" s="262"/>
      <c r="C46" s="267"/>
      <c r="D46" s="268"/>
      <c r="E46" s="268"/>
    </row>
    <row r="47" spans="1:5" x14ac:dyDescent="0.35">
      <c r="A47"/>
      <c r="B47" s="262"/>
      <c r="C47" s="267"/>
      <c r="D47" s="268"/>
      <c r="E47" s="268"/>
    </row>
    <row r="48" spans="1:5" x14ac:dyDescent="0.35">
      <c r="A48"/>
      <c r="B48" s="262"/>
      <c r="C48" s="267"/>
      <c r="D48" s="268"/>
      <c r="E48" s="268"/>
    </row>
    <row r="49" spans="1:5" x14ac:dyDescent="0.35">
      <c r="A49"/>
      <c r="B49" s="262"/>
      <c r="C49" s="267"/>
      <c r="D49" s="268"/>
      <c r="E49" s="268"/>
    </row>
    <row r="50" spans="1:5" x14ac:dyDescent="0.35">
      <c r="A50"/>
      <c r="B50" s="262"/>
      <c r="C50" s="267"/>
      <c r="D50" s="268"/>
      <c r="E50" s="268"/>
    </row>
    <row r="51" spans="1:5" x14ac:dyDescent="0.35">
      <c r="A51"/>
      <c r="B51" s="262"/>
      <c r="C51" s="267"/>
      <c r="D51" s="268"/>
      <c r="E51" s="268"/>
    </row>
    <row r="52" spans="1:5" x14ac:dyDescent="0.35">
      <c r="A52"/>
      <c r="B52" s="262"/>
      <c r="C52" s="267"/>
      <c r="D52" s="268"/>
      <c r="E52" s="268"/>
    </row>
    <row r="53" spans="1:5" ht="15" thickBot="1" x14ac:dyDescent="0.4">
      <c r="A53"/>
      <c r="B53" s="263"/>
      <c r="C53" s="269"/>
      <c r="D53" s="270"/>
      <c r="E53" s="270"/>
    </row>
  </sheetData>
  <mergeCells count="1">
    <mergeCell ref="G4:L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EFE3-4A86-4D5F-9835-8452AC97EACF}">
  <dimension ref="A1:M19"/>
  <sheetViews>
    <sheetView showGridLines="0" workbookViewId="0">
      <selection activeCell="M19" sqref="M19"/>
    </sheetView>
  </sheetViews>
  <sheetFormatPr defaultColWidth="9.1796875" defaultRowHeight="14.5" x14ac:dyDescent="0.35"/>
  <cols>
    <col min="1" max="16384" width="9.1796875" style="238"/>
  </cols>
  <sheetData>
    <row r="1" spans="1:13" ht="31" x14ac:dyDescent="0.7">
      <c r="A1"/>
      <c r="B1" s="117" t="s">
        <v>27</v>
      </c>
      <c r="C1"/>
      <c r="D1"/>
      <c r="E1"/>
      <c r="F1"/>
      <c r="G1"/>
      <c r="H1"/>
      <c r="I1"/>
      <c r="J1"/>
      <c r="K1"/>
      <c r="L1"/>
      <c r="M1"/>
    </row>
    <row r="2" spans="1:13" x14ac:dyDescent="0.35">
      <c r="A2"/>
      <c r="B2"/>
      <c r="C2"/>
      <c r="D2"/>
      <c r="E2"/>
      <c r="F2"/>
      <c r="G2"/>
      <c r="H2"/>
      <c r="I2"/>
      <c r="J2"/>
      <c r="K2"/>
      <c r="L2"/>
      <c r="M2"/>
    </row>
    <row r="3" spans="1:13" x14ac:dyDescent="0.35">
      <c r="A3"/>
      <c r="B3"/>
      <c r="C3"/>
      <c r="D3"/>
      <c r="E3"/>
      <c r="F3"/>
      <c r="G3"/>
      <c r="H3"/>
      <c r="I3"/>
      <c r="J3"/>
      <c r="K3"/>
      <c r="L3"/>
      <c r="M3"/>
    </row>
    <row r="4" spans="1:13" x14ac:dyDescent="0.35">
      <c r="A4"/>
      <c r="B4"/>
      <c r="C4"/>
      <c r="D4"/>
      <c r="E4"/>
      <c r="F4"/>
      <c r="G4"/>
      <c r="H4"/>
      <c r="I4"/>
      <c r="J4"/>
      <c r="K4"/>
      <c r="L4"/>
      <c r="M4"/>
    </row>
    <row r="5" spans="1:13" x14ac:dyDescent="0.35">
      <c r="A5"/>
      <c r="B5"/>
      <c r="C5"/>
      <c r="D5"/>
      <c r="E5"/>
      <c r="F5"/>
      <c r="G5"/>
      <c r="H5"/>
      <c r="I5"/>
      <c r="J5"/>
      <c r="K5"/>
      <c r="L5"/>
      <c r="M5"/>
    </row>
    <row r="6" spans="1:13" x14ac:dyDescent="0.35">
      <c r="A6"/>
      <c r="B6"/>
      <c r="C6"/>
      <c r="D6"/>
      <c r="E6"/>
      <c r="F6"/>
      <c r="G6"/>
      <c r="H6"/>
      <c r="I6"/>
      <c r="J6"/>
      <c r="K6"/>
      <c r="L6"/>
      <c r="M6"/>
    </row>
    <row r="7" spans="1:13" x14ac:dyDescent="0.35">
      <c r="A7"/>
      <c r="B7"/>
      <c r="C7"/>
      <c r="D7"/>
      <c r="E7"/>
      <c r="F7"/>
      <c r="G7"/>
      <c r="H7"/>
      <c r="I7"/>
      <c r="J7"/>
      <c r="K7"/>
      <c r="L7"/>
      <c r="M7"/>
    </row>
    <row r="8" spans="1:13" x14ac:dyDescent="0.35">
      <c r="A8"/>
      <c r="B8"/>
      <c r="C8"/>
      <c r="D8"/>
      <c r="E8"/>
      <c r="F8"/>
      <c r="G8"/>
      <c r="H8"/>
      <c r="I8"/>
      <c r="J8"/>
      <c r="K8"/>
      <c r="L8"/>
      <c r="M8"/>
    </row>
    <row r="9" spans="1:13" x14ac:dyDescent="0.35">
      <c r="A9"/>
      <c r="B9"/>
      <c r="C9"/>
      <c r="D9"/>
      <c r="E9"/>
      <c r="F9"/>
      <c r="G9"/>
      <c r="H9"/>
      <c r="I9"/>
      <c r="J9"/>
      <c r="K9"/>
      <c r="L9"/>
      <c r="M9"/>
    </row>
    <row r="10" spans="1:13" x14ac:dyDescent="0.35">
      <c r="A10"/>
      <c r="B10"/>
      <c r="C10"/>
      <c r="D10"/>
      <c r="E10"/>
      <c r="F10"/>
      <c r="G10"/>
      <c r="H10"/>
      <c r="I10"/>
      <c r="J10"/>
      <c r="K10"/>
      <c r="L10"/>
      <c r="M10"/>
    </row>
    <row r="11" spans="1:13" x14ac:dyDescent="0.35">
      <c r="A11"/>
      <c r="B11"/>
      <c r="C11"/>
      <c r="D11"/>
      <c r="E11"/>
      <c r="F11"/>
      <c r="G11"/>
      <c r="H11"/>
      <c r="I11"/>
      <c r="J11"/>
      <c r="K11"/>
      <c r="L11"/>
      <c r="M11"/>
    </row>
    <row r="12" spans="1:13" x14ac:dyDescent="0.35">
      <c r="A12"/>
      <c r="B12"/>
      <c r="C12"/>
      <c r="D12"/>
      <c r="E12"/>
      <c r="F12"/>
      <c r="G12"/>
      <c r="H12"/>
      <c r="I12"/>
      <c r="J12"/>
      <c r="K12"/>
      <c r="L12"/>
      <c r="M12"/>
    </row>
    <row r="13" spans="1:13" x14ac:dyDescent="0.35">
      <c r="A13"/>
      <c r="B13"/>
      <c r="C13"/>
      <c r="D13"/>
      <c r="E13"/>
      <c r="F13"/>
      <c r="G13"/>
      <c r="H13"/>
      <c r="I13"/>
      <c r="J13"/>
      <c r="K13"/>
      <c r="L13"/>
      <c r="M13"/>
    </row>
    <row r="14" spans="1:13" x14ac:dyDescent="0.35">
      <c r="A14"/>
      <c r="B14"/>
      <c r="C14"/>
      <c r="D14"/>
      <c r="E14"/>
      <c r="F14"/>
      <c r="G14"/>
      <c r="H14"/>
      <c r="I14"/>
      <c r="J14"/>
      <c r="K14"/>
      <c r="L14"/>
      <c r="M14"/>
    </row>
    <row r="15" spans="1:13" x14ac:dyDescent="0.35">
      <c r="A15"/>
      <c r="B15"/>
      <c r="C15"/>
      <c r="D15"/>
      <c r="E15"/>
      <c r="F15"/>
      <c r="G15"/>
      <c r="H15"/>
      <c r="I15"/>
      <c r="J15"/>
      <c r="K15"/>
      <c r="L15"/>
      <c r="M15"/>
    </row>
    <row r="16" spans="1:13" x14ac:dyDescent="0.35">
      <c r="A16"/>
      <c r="B16"/>
      <c r="C16"/>
      <c r="D16"/>
      <c r="E16"/>
      <c r="F16"/>
      <c r="G16"/>
      <c r="H16"/>
      <c r="I16"/>
      <c r="J16"/>
      <c r="K16"/>
      <c r="L16"/>
      <c r="M16"/>
    </row>
    <row r="17" spans="1:13" x14ac:dyDescent="0.35">
      <c r="A17"/>
      <c r="B17"/>
      <c r="C17"/>
      <c r="D17"/>
      <c r="E17"/>
      <c r="F17"/>
      <c r="G17"/>
      <c r="H17"/>
      <c r="I17"/>
      <c r="J17"/>
      <c r="K17"/>
      <c r="L17"/>
      <c r="M17"/>
    </row>
    <row r="18" spans="1:13" x14ac:dyDescent="0.35">
      <c r="A18"/>
      <c r="B18"/>
      <c r="C18"/>
      <c r="D18"/>
      <c r="E18"/>
      <c r="F18"/>
      <c r="G18"/>
      <c r="H18"/>
      <c r="I18"/>
      <c r="J18"/>
      <c r="K18"/>
      <c r="L18"/>
      <c r="M18"/>
    </row>
    <row r="19" spans="1:13" x14ac:dyDescent="0.35">
      <c r="A19"/>
      <c r="B19"/>
      <c r="C19"/>
      <c r="D19"/>
      <c r="E19"/>
      <c r="F19"/>
      <c r="G19"/>
      <c r="H19"/>
      <c r="I19"/>
      <c r="J19"/>
      <c r="K19"/>
      <c r="L19"/>
      <c r="M1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A737EB2A51096348A7860FB0C85C8DA3" ma:contentTypeVersion="18" ma:contentTypeDescription="Luo uusi asiakirja." ma:contentTypeScope="" ma:versionID="7dca8491db2c7d4e2e36f4d8a64b3078">
  <xsd:schema xmlns:xsd="http://www.w3.org/2001/XMLSchema" xmlns:xs="http://www.w3.org/2001/XMLSchema" xmlns:p="http://schemas.microsoft.com/office/2006/metadata/properties" xmlns:ns2="5608b809-25ba-4549-9ec2-33023b566d2c" xmlns:ns3="13c12a26-0d8e-457e-ba8c-115f17bb31e8" targetNamespace="http://schemas.microsoft.com/office/2006/metadata/properties" ma:root="true" ma:fieldsID="f81ae0aadef6a7224222c8e56ab2e113" ns2:_="" ns3:_="">
    <xsd:import namespace="5608b809-25ba-4549-9ec2-33023b566d2c"/>
    <xsd:import namespace="13c12a26-0d8e-457e-ba8c-115f17bb31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8b809-25ba-4549-9ec2-33023b566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c12a26-0d8e-457e-ba8c-115f17bb31e8"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2fa25a68-93d3-46f6-864f-52a686188218}" ma:internalName="TaxCatchAll" ma:showField="CatchAllData" ma:web="13c12a26-0d8e-457e-ba8c-115f17bb31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08b809-25ba-4549-9ec2-33023b566d2c">
      <Terms xmlns="http://schemas.microsoft.com/office/infopath/2007/PartnerControls"/>
    </lcf76f155ced4ddcb4097134ff3c332f>
    <TaxCatchAll xmlns="13c12a26-0d8e-457e-ba8c-115f17bb31e8" xsi:nil="true"/>
  </documentManagement>
</p:properties>
</file>

<file path=customXml/itemProps1.xml><?xml version="1.0" encoding="utf-8"?>
<ds:datastoreItem xmlns:ds="http://schemas.openxmlformats.org/officeDocument/2006/customXml" ds:itemID="{9E0FBFAC-C093-4FD5-9B4A-090C053A8372}">
  <ds:schemaRefs>
    <ds:schemaRef ds:uri="http://schemas.microsoft.com/sharepoint/v3/contenttype/forms"/>
  </ds:schemaRefs>
</ds:datastoreItem>
</file>

<file path=customXml/itemProps2.xml><?xml version="1.0" encoding="utf-8"?>
<ds:datastoreItem xmlns:ds="http://schemas.openxmlformats.org/officeDocument/2006/customXml" ds:itemID="{7CA28FBA-2403-4BC9-BFC0-13A35CDDC4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8b809-25ba-4549-9ec2-33023b566d2c"/>
    <ds:schemaRef ds:uri="13c12a26-0d8e-457e-ba8c-115f17bb3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970553-EF6F-422D-9BCF-B08A0B9D92AC}">
  <ds:schemaRefs>
    <ds:schemaRef ds:uri="http://schemas.microsoft.com/office/2006/documentManagement/types"/>
    <ds:schemaRef ds:uri="http://schemas.microsoft.com/office/2006/metadata/properties"/>
    <ds:schemaRef ds:uri="5608b809-25ba-4549-9ec2-33023b566d2c"/>
    <ds:schemaRef ds:uri="13c12a26-0d8e-457e-ba8c-115f17bb31e8"/>
    <ds:schemaRef ds:uri="http://purl.org/dc/elements/1.1/"/>
    <ds:schemaRef ds:uri="http://schemas.openxmlformats.org/package/2006/metadata/core-properties"/>
    <ds:schemaRef ds:uri="http://purl.org/dc/dcmitype/"/>
    <ds:schemaRef ds:uri="http://www.w3.org/XML/1998/namespac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10</vt:i4>
      </vt:variant>
    </vt:vector>
  </HeadingPairs>
  <TitlesOfParts>
    <vt:vector size="10" baseType="lpstr">
      <vt:lpstr>Tiedoksi</vt:lpstr>
      <vt:lpstr>Kiinteistön perustiedot</vt:lpstr>
      <vt:lpstr>Energia</vt:lpstr>
      <vt:lpstr>Käyttöiät ja kunnossapito</vt:lpstr>
      <vt:lpstr>Vuosihuolto</vt:lpstr>
      <vt:lpstr>Korjauspäiväkirja</vt:lpstr>
      <vt:lpstr>PTS</vt:lpstr>
      <vt:lpstr>Materiaalit</vt:lpstr>
      <vt:lpstr>Lisätietoja</vt:lpstr>
      <vt:lpstr>Valikko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Minna Tolvanen</dc:creator>
  <cp:keywords/>
  <dc:description/>
  <cp:lastModifiedBy>Jari Aalto</cp:lastModifiedBy>
  <cp:revision/>
  <dcterms:created xsi:type="dcterms:W3CDTF">2023-10-04T10:36:49Z</dcterms:created>
  <dcterms:modified xsi:type="dcterms:W3CDTF">2024-09-09T09:55:25Z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0x010100A737EB2A51096348A7860FB0C85C8DA3</vt:lpwstr>
  </property>
  <property fmtid="{D5CDD505-2E9C-101B-9397-08002B2CF9AE}" pid="3" name="MediaServiceImageTags">
    <vt:lpwstr/>
  </property>
</Properties>
</file>